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public_htm\public_html\"/>
    </mc:Choice>
  </mc:AlternateContent>
  <xr:revisionPtr revIDLastSave="0" documentId="13_ncr:1_{90C4E499-E187-4731-B292-293FE97111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" sheetId="13" r:id="rId1"/>
    <sheet name="5" sheetId="61" r:id="rId2"/>
    <sheet name="6" sheetId="62" r:id="rId3"/>
    <sheet name="7" sheetId="63" r:id="rId4"/>
    <sheet name="8" sheetId="64" r:id="rId5"/>
    <sheet name="9" sheetId="66" r:id="rId6"/>
    <sheet name="3" sheetId="65" r:id="rId7"/>
    <sheet name="ロット別在庫量" sheetId="49" r:id="rId8"/>
  </sheets>
  <definedNames>
    <definedName name="_xlnm.Print_Area" localSheetId="0">'4'!$A$1:$Y$36</definedName>
  </definedNames>
  <calcPr calcId="181029" iterateDelta="1E-4"/>
</workbook>
</file>

<file path=xl/calcChain.xml><?xml version="1.0" encoding="utf-8"?>
<calcChain xmlns="http://schemas.openxmlformats.org/spreadsheetml/2006/main">
  <c r="L20" i="13" l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K20" i="13"/>
  <c r="K21" i="13"/>
  <c r="K22" i="13"/>
  <c r="K23" i="13"/>
  <c r="K24" i="13" s="1"/>
  <c r="K25" i="13" s="1"/>
  <c r="K26" i="13" s="1"/>
  <c r="K27" i="13" s="1"/>
  <c r="K28" i="13" s="1"/>
  <c r="K29" i="13" s="1"/>
  <c r="K30" i="13" s="1"/>
  <c r="K31" i="13" s="1"/>
  <c r="E30" i="13"/>
  <c r="J30" i="13"/>
  <c r="E29" i="13"/>
  <c r="J29" i="13"/>
  <c r="Y9" i="13"/>
  <c r="K8" i="13"/>
  <c r="K9" i="13" s="1"/>
  <c r="K10" i="13" s="1"/>
  <c r="J9" i="13"/>
  <c r="E9" i="13"/>
  <c r="J14" i="13"/>
  <c r="E14" i="13"/>
  <c r="J13" i="13"/>
  <c r="E13" i="13"/>
  <c r="J12" i="13"/>
  <c r="E12" i="13"/>
  <c r="J11" i="13"/>
  <c r="E11" i="13"/>
  <c r="J10" i="13"/>
  <c r="E10" i="13"/>
  <c r="L8" i="13"/>
  <c r="L9" i="13" s="1"/>
  <c r="L10" i="13" s="1"/>
  <c r="L11" i="13" s="1"/>
  <c r="J8" i="13"/>
  <c r="E8" i="13"/>
  <c r="E17" i="13"/>
  <c r="E18" i="13"/>
  <c r="E19" i="13"/>
  <c r="E20" i="13"/>
  <c r="H2" i="65"/>
  <c r="H2" i="66"/>
  <c r="H2" i="64"/>
  <c r="H2" i="63"/>
  <c r="H2" i="62"/>
  <c r="H2" i="61"/>
  <c r="J35" i="66"/>
  <c r="I35" i="66"/>
  <c r="U32" i="66"/>
  <c r="T32" i="66"/>
  <c r="S32" i="66"/>
  <c r="R32" i="66"/>
  <c r="Q32" i="66"/>
  <c r="P32" i="66"/>
  <c r="I32" i="66"/>
  <c r="D32" i="66"/>
  <c r="C32" i="66"/>
  <c r="J31" i="66"/>
  <c r="E31" i="66"/>
  <c r="J30" i="66"/>
  <c r="E30" i="66"/>
  <c r="J29" i="66"/>
  <c r="E29" i="66"/>
  <c r="J28" i="66"/>
  <c r="E28" i="66"/>
  <c r="J27" i="66"/>
  <c r="E27" i="66"/>
  <c r="J26" i="66"/>
  <c r="E26" i="66"/>
  <c r="J25" i="66"/>
  <c r="E25" i="66"/>
  <c r="Y24" i="66"/>
  <c r="J24" i="66"/>
  <c r="E24" i="66"/>
  <c r="Y23" i="66"/>
  <c r="J23" i="66"/>
  <c r="E23" i="66"/>
  <c r="Y22" i="66"/>
  <c r="J22" i="66"/>
  <c r="E22" i="66"/>
  <c r="Y21" i="66"/>
  <c r="J21" i="66"/>
  <c r="E21" i="66"/>
  <c r="Y20" i="66"/>
  <c r="J20" i="66"/>
  <c r="E20" i="66"/>
  <c r="Y19" i="66"/>
  <c r="J19" i="66"/>
  <c r="E19" i="66"/>
  <c r="Y18" i="66"/>
  <c r="J18" i="66"/>
  <c r="E18" i="66"/>
  <c r="Y17" i="66"/>
  <c r="J17" i="66"/>
  <c r="E17" i="66"/>
  <c r="Y16" i="66"/>
  <c r="J16" i="66"/>
  <c r="E16" i="66"/>
  <c r="Y15" i="66"/>
  <c r="J15" i="66"/>
  <c r="E15" i="66"/>
  <c r="Y14" i="66"/>
  <c r="J14" i="66"/>
  <c r="E14" i="66"/>
  <c r="Y13" i="66"/>
  <c r="J13" i="66"/>
  <c r="E13" i="66"/>
  <c r="Y12" i="66"/>
  <c r="J12" i="66"/>
  <c r="E12" i="66"/>
  <c r="Y11" i="66"/>
  <c r="J11" i="66"/>
  <c r="E11" i="66"/>
  <c r="Y10" i="66"/>
  <c r="J10" i="66"/>
  <c r="E10" i="66"/>
  <c r="Y9" i="66"/>
  <c r="J9" i="66"/>
  <c r="E9" i="66"/>
  <c r="Y8" i="66"/>
  <c r="J8" i="66"/>
  <c r="E8" i="66"/>
  <c r="P1" i="66"/>
  <c r="L12" i="13" l="1"/>
  <c r="L13" i="13" s="1"/>
  <c r="L14" i="13" s="1"/>
  <c r="K11" i="13"/>
  <c r="K12" i="13" s="1"/>
  <c r="K13" i="13" s="1"/>
  <c r="K14" i="13" s="1"/>
  <c r="K15" i="13" s="1"/>
  <c r="K16" i="13" s="1"/>
  <c r="K17" i="13" s="1"/>
  <c r="K18" i="13" s="1"/>
  <c r="K19" i="13" s="1"/>
  <c r="R33" i="66"/>
  <c r="U33" i="66"/>
  <c r="J32" i="66"/>
  <c r="Y32" i="66"/>
  <c r="Y31" i="63"/>
  <c r="Y30" i="63"/>
  <c r="Y29" i="63"/>
  <c r="Y28" i="63"/>
  <c r="Y27" i="63"/>
  <c r="Y26" i="63"/>
  <c r="Y25" i="63"/>
  <c r="Y27" i="62"/>
  <c r="Y26" i="62"/>
  <c r="Y25" i="62"/>
  <c r="Y28" i="61"/>
  <c r="Y27" i="61"/>
  <c r="Y26" i="61"/>
  <c r="Y25" i="61"/>
  <c r="I35" i="65" l="1"/>
  <c r="U32" i="65"/>
  <c r="T32" i="65"/>
  <c r="S32" i="65"/>
  <c r="R32" i="65"/>
  <c r="Q32" i="65"/>
  <c r="P32" i="65"/>
  <c r="I32" i="65"/>
  <c r="D32" i="65"/>
  <c r="C32" i="65"/>
  <c r="J31" i="65"/>
  <c r="E31" i="65"/>
  <c r="J30" i="65"/>
  <c r="E30" i="65"/>
  <c r="J29" i="65"/>
  <c r="E29" i="65"/>
  <c r="J28" i="65"/>
  <c r="E28" i="65"/>
  <c r="J27" i="65"/>
  <c r="E27" i="65"/>
  <c r="J26" i="65"/>
  <c r="E26" i="65"/>
  <c r="J25" i="65"/>
  <c r="E25" i="65"/>
  <c r="J24" i="65"/>
  <c r="E24" i="65"/>
  <c r="Y23" i="65"/>
  <c r="J23" i="65"/>
  <c r="E23" i="65"/>
  <c r="Y22" i="65"/>
  <c r="J22" i="65"/>
  <c r="E22" i="65"/>
  <c r="Y21" i="65"/>
  <c r="J21" i="65"/>
  <c r="E21" i="65"/>
  <c r="Y20" i="65"/>
  <c r="J20" i="65"/>
  <c r="E20" i="65"/>
  <c r="Y19" i="65"/>
  <c r="J19" i="65"/>
  <c r="E19" i="65"/>
  <c r="Y18" i="65"/>
  <c r="J18" i="65"/>
  <c r="E18" i="65"/>
  <c r="Y17" i="65"/>
  <c r="J17" i="65"/>
  <c r="E17" i="65"/>
  <c r="Y16" i="65"/>
  <c r="J16" i="65"/>
  <c r="E16" i="65"/>
  <c r="Y15" i="65"/>
  <c r="J15" i="65"/>
  <c r="E15" i="65"/>
  <c r="Y14" i="65"/>
  <c r="J14" i="65"/>
  <c r="E14" i="65"/>
  <c r="Y13" i="65"/>
  <c r="J13" i="65"/>
  <c r="E13" i="65"/>
  <c r="Y12" i="65"/>
  <c r="J12" i="65"/>
  <c r="E12" i="65"/>
  <c r="Y11" i="65"/>
  <c r="J11" i="65"/>
  <c r="E11" i="65"/>
  <c r="Y10" i="65"/>
  <c r="J10" i="65"/>
  <c r="E10" i="65"/>
  <c r="Y9" i="65"/>
  <c r="J9" i="65"/>
  <c r="E9" i="65"/>
  <c r="Y8" i="65"/>
  <c r="J8" i="65"/>
  <c r="E8" i="65"/>
  <c r="P1" i="65"/>
  <c r="I35" i="64"/>
  <c r="U32" i="64"/>
  <c r="T32" i="64"/>
  <c r="S32" i="64"/>
  <c r="R32" i="64"/>
  <c r="Q32" i="64"/>
  <c r="P32" i="64"/>
  <c r="I32" i="64"/>
  <c r="D32" i="64"/>
  <c r="C32" i="64"/>
  <c r="J31" i="64"/>
  <c r="E31" i="64"/>
  <c r="J30" i="64"/>
  <c r="E30" i="64"/>
  <c r="J29" i="64"/>
  <c r="E29" i="64"/>
  <c r="J28" i="64"/>
  <c r="E28" i="64"/>
  <c r="J27" i="64"/>
  <c r="E27" i="64"/>
  <c r="J26" i="64"/>
  <c r="E26" i="64"/>
  <c r="J25" i="64"/>
  <c r="E25" i="64"/>
  <c r="Y24" i="64"/>
  <c r="J24" i="64"/>
  <c r="E24" i="64"/>
  <c r="Y23" i="64"/>
  <c r="J23" i="64"/>
  <c r="E23" i="64"/>
  <c r="Y22" i="64"/>
  <c r="J22" i="64"/>
  <c r="E22" i="64"/>
  <c r="Y21" i="64"/>
  <c r="J21" i="64"/>
  <c r="E21" i="64"/>
  <c r="Y20" i="64"/>
  <c r="J20" i="64"/>
  <c r="E20" i="64"/>
  <c r="Y19" i="64"/>
  <c r="J19" i="64"/>
  <c r="E19" i="64"/>
  <c r="Y18" i="64"/>
  <c r="J18" i="64"/>
  <c r="E18" i="64"/>
  <c r="Y17" i="64"/>
  <c r="J17" i="64"/>
  <c r="E17" i="64"/>
  <c r="Y16" i="64"/>
  <c r="J16" i="64"/>
  <c r="E16" i="64"/>
  <c r="Y15" i="64"/>
  <c r="J15" i="64"/>
  <c r="E15" i="64"/>
  <c r="Y14" i="64"/>
  <c r="J14" i="64"/>
  <c r="E14" i="64"/>
  <c r="Y13" i="64"/>
  <c r="J13" i="64"/>
  <c r="E13" i="64"/>
  <c r="Y12" i="64"/>
  <c r="J12" i="64"/>
  <c r="E12" i="64"/>
  <c r="Y11" i="64"/>
  <c r="J11" i="64"/>
  <c r="E11" i="64"/>
  <c r="Y10" i="64"/>
  <c r="J10" i="64"/>
  <c r="E10" i="64"/>
  <c r="Y9" i="64"/>
  <c r="J9" i="64"/>
  <c r="E9" i="64"/>
  <c r="Y8" i="64"/>
  <c r="J8" i="64"/>
  <c r="E8" i="64"/>
  <c r="P1" i="64"/>
  <c r="Y32" i="65" l="1"/>
  <c r="R33" i="65"/>
  <c r="R33" i="64"/>
  <c r="J35" i="65"/>
  <c r="U33" i="65"/>
  <c r="U33" i="64"/>
  <c r="Y32" i="64"/>
  <c r="J35" i="64"/>
  <c r="J32" i="65"/>
  <c r="J32" i="64"/>
  <c r="I35" i="63"/>
  <c r="U32" i="63"/>
  <c r="T32" i="63"/>
  <c r="S32" i="63"/>
  <c r="R32" i="63"/>
  <c r="Q32" i="63"/>
  <c r="P32" i="63"/>
  <c r="I32" i="63"/>
  <c r="D32" i="63"/>
  <c r="C32" i="63"/>
  <c r="J31" i="63"/>
  <c r="E31" i="63"/>
  <c r="J30" i="63"/>
  <c r="E30" i="63"/>
  <c r="J29" i="63"/>
  <c r="E29" i="63"/>
  <c r="J28" i="63"/>
  <c r="E28" i="63"/>
  <c r="J27" i="63"/>
  <c r="E27" i="63"/>
  <c r="J26" i="63"/>
  <c r="E26" i="63"/>
  <c r="J25" i="63"/>
  <c r="E25" i="63"/>
  <c r="Y24" i="63"/>
  <c r="J24" i="63"/>
  <c r="E24" i="63"/>
  <c r="Y23" i="63"/>
  <c r="J23" i="63"/>
  <c r="E23" i="63"/>
  <c r="Y22" i="63"/>
  <c r="J22" i="63"/>
  <c r="E22" i="63"/>
  <c r="Y21" i="63"/>
  <c r="J21" i="63"/>
  <c r="E21" i="63"/>
  <c r="Y20" i="63"/>
  <c r="J20" i="63"/>
  <c r="E20" i="63"/>
  <c r="Y19" i="63"/>
  <c r="J19" i="63"/>
  <c r="E19" i="63"/>
  <c r="Y18" i="63"/>
  <c r="J18" i="63"/>
  <c r="E18" i="63"/>
  <c r="Y17" i="63"/>
  <c r="J17" i="63"/>
  <c r="E17" i="63"/>
  <c r="Y16" i="63"/>
  <c r="J16" i="63"/>
  <c r="E16" i="63"/>
  <c r="Y15" i="63"/>
  <c r="J15" i="63"/>
  <c r="E15" i="63"/>
  <c r="Y14" i="63"/>
  <c r="J14" i="63"/>
  <c r="E14" i="63"/>
  <c r="Y13" i="63"/>
  <c r="J13" i="63"/>
  <c r="E13" i="63"/>
  <c r="Y12" i="63"/>
  <c r="J12" i="63"/>
  <c r="E12" i="63"/>
  <c r="Y11" i="63"/>
  <c r="J11" i="63"/>
  <c r="E11" i="63"/>
  <c r="Y10" i="63"/>
  <c r="J10" i="63"/>
  <c r="E10" i="63"/>
  <c r="Y9" i="63"/>
  <c r="J9" i="63"/>
  <c r="E9" i="63"/>
  <c r="Y8" i="63"/>
  <c r="J8" i="63"/>
  <c r="E8" i="63"/>
  <c r="P1" i="63"/>
  <c r="I35" i="62"/>
  <c r="U32" i="62"/>
  <c r="T32" i="62"/>
  <c r="S32" i="62"/>
  <c r="R32" i="62"/>
  <c r="Q32" i="62"/>
  <c r="P32" i="62"/>
  <c r="I32" i="62"/>
  <c r="D32" i="62"/>
  <c r="C32" i="62"/>
  <c r="J31" i="62"/>
  <c r="E31" i="62"/>
  <c r="J30" i="62"/>
  <c r="E30" i="62"/>
  <c r="J29" i="62"/>
  <c r="E29" i="62"/>
  <c r="J28" i="62"/>
  <c r="E28" i="62"/>
  <c r="J27" i="62"/>
  <c r="E27" i="62"/>
  <c r="J26" i="62"/>
  <c r="E26" i="62"/>
  <c r="J25" i="62"/>
  <c r="E25" i="62"/>
  <c r="Y24" i="62"/>
  <c r="J24" i="62"/>
  <c r="E24" i="62"/>
  <c r="Y23" i="62"/>
  <c r="J23" i="62"/>
  <c r="E23" i="62"/>
  <c r="Y22" i="62"/>
  <c r="J22" i="62"/>
  <c r="E22" i="62"/>
  <c r="Y21" i="62"/>
  <c r="J21" i="62"/>
  <c r="E21" i="62"/>
  <c r="Y20" i="62"/>
  <c r="J20" i="62"/>
  <c r="E20" i="62"/>
  <c r="Y19" i="62"/>
  <c r="J19" i="62"/>
  <c r="E19" i="62"/>
  <c r="Y18" i="62"/>
  <c r="J18" i="62"/>
  <c r="E18" i="62"/>
  <c r="Y17" i="62"/>
  <c r="J17" i="62"/>
  <c r="E17" i="62"/>
  <c r="Y16" i="62"/>
  <c r="J16" i="62"/>
  <c r="E16" i="62"/>
  <c r="Y15" i="62"/>
  <c r="J15" i="62"/>
  <c r="E15" i="62"/>
  <c r="Y14" i="62"/>
  <c r="J14" i="62"/>
  <c r="E14" i="62"/>
  <c r="Y13" i="62"/>
  <c r="J13" i="62"/>
  <c r="E13" i="62"/>
  <c r="Y12" i="62"/>
  <c r="J12" i="62"/>
  <c r="E12" i="62"/>
  <c r="Y11" i="62"/>
  <c r="J11" i="62"/>
  <c r="E11" i="62"/>
  <c r="Y10" i="62"/>
  <c r="J10" i="62"/>
  <c r="E10" i="62"/>
  <c r="Y9" i="62"/>
  <c r="J9" i="62"/>
  <c r="E9" i="62"/>
  <c r="Y8" i="62"/>
  <c r="J8" i="62"/>
  <c r="E8" i="62"/>
  <c r="P1" i="62"/>
  <c r="I35" i="61"/>
  <c r="P1" i="61"/>
  <c r="U32" i="61"/>
  <c r="T32" i="61"/>
  <c r="S32" i="61"/>
  <c r="R32" i="61"/>
  <c r="Q32" i="61"/>
  <c r="P32" i="61"/>
  <c r="I32" i="61"/>
  <c r="D32" i="61"/>
  <c r="C32" i="61"/>
  <c r="J31" i="61"/>
  <c r="E31" i="61"/>
  <c r="J30" i="61"/>
  <c r="E30" i="61"/>
  <c r="J29" i="61"/>
  <c r="E29" i="61"/>
  <c r="J28" i="61"/>
  <c r="E28" i="61"/>
  <c r="J27" i="61"/>
  <c r="E27" i="61"/>
  <c r="J26" i="61"/>
  <c r="E26" i="61"/>
  <c r="J25" i="61"/>
  <c r="E25" i="61"/>
  <c r="Y24" i="61"/>
  <c r="J24" i="61"/>
  <c r="E24" i="61"/>
  <c r="Y23" i="61"/>
  <c r="J23" i="61"/>
  <c r="E23" i="61"/>
  <c r="Y22" i="61"/>
  <c r="J22" i="61"/>
  <c r="E22" i="61"/>
  <c r="Y21" i="61"/>
  <c r="J21" i="61"/>
  <c r="E21" i="61"/>
  <c r="Y20" i="61"/>
  <c r="J20" i="61"/>
  <c r="E20" i="61"/>
  <c r="Y19" i="61"/>
  <c r="J19" i="61"/>
  <c r="E19" i="61"/>
  <c r="Y18" i="61"/>
  <c r="J18" i="61"/>
  <c r="E18" i="61"/>
  <c r="Y17" i="61"/>
  <c r="J17" i="61"/>
  <c r="E17" i="61"/>
  <c r="Y16" i="61"/>
  <c r="J16" i="61"/>
  <c r="E16" i="61"/>
  <c r="Y15" i="61"/>
  <c r="J15" i="61"/>
  <c r="E15" i="61"/>
  <c r="Y14" i="61"/>
  <c r="J14" i="61"/>
  <c r="E14" i="61"/>
  <c r="Y13" i="61"/>
  <c r="J13" i="61"/>
  <c r="E13" i="61"/>
  <c r="Y12" i="61"/>
  <c r="J12" i="61"/>
  <c r="E12" i="61"/>
  <c r="Y11" i="61"/>
  <c r="J11" i="61"/>
  <c r="E11" i="61"/>
  <c r="Y10" i="61"/>
  <c r="J10" i="61"/>
  <c r="E10" i="61"/>
  <c r="Y9" i="61"/>
  <c r="J9" i="61"/>
  <c r="E9" i="61"/>
  <c r="Y8" i="61"/>
  <c r="J8" i="61"/>
  <c r="E8" i="61"/>
  <c r="Y24" i="13"/>
  <c r="Y23" i="13"/>
  <c r="Y22" i="13"/>
  <c r="Y21" i="13"/>
  <c r="Y20" i="13"/>
  <c r="U33" i="63" l="1"/>
  <c r="R33" i="61"/>
  <c r="U33" i="62"/>
  <c r="U33" i="61"/>
  <c r="J35" i="61"/>
  <c r="R33" i="63"/>
  <c r="Z21" i="65"/>
  <c r="AA21" i="65" s="1"/>
  <c r="Z23" i="65"/>
  <c r="AA23" i="65" s="1"/>
  <c r="Z20" i="65"/>
  <c r="AA20" i="65" s="1"/>
  <c r="Z22" i="65"/>
  <c r="AA22" i="65" s="1"/>
  <c r="R33" i="62"/>
  <c r="J35" i="63"/>
  <c r="Y32" i="63"/>
  <c r="J32" i="63"/>
  <c r="J35" i="62"/>
  <c r="Y32" i="62"/>
  <c r="J32" i="62"/>
  <c r="Y32" i="61"/>
  <c r="J32" i="61"/>
  <c r="Y19" i="13"/>
  <c r="Z19" i="65" s="1"/>
  <c r="AA19" i="65" s="1"/>
  <c r="I35" i="13"/>
  <c r="E31" i="13"/>
  <c r="E28" i="13"/>
  <c r="E27" i="13"/>
  <c r="E26" i="13"/>
  <c r="E25" i="13"/>
  <c r="E24" i="13"/>
  <c r="E23" i="13"/>
  <c r="E22" i="13"/>
  <c r="E21" i="13"/>
  <c r="E16" i="13"/>
  <c r="I36" i="61" l="1"/>
  <c r="I36" i="66"/>
  <c r="I36" i="63"/>
  <c r="I36" i="64"/>
  <c r="I36" i="62"/>
  <c r="I36" i="65"/>
  <c r="Y10" i="13"/>
  <c r="Z9" i="65" s="1"/>
  <c r="AA9" i="65" s="1"/>
  <c r="Y8" i="13"/>
  <c r="Z8" i="65" s="1"/>
  <c r="AA8" i="65" s="1"/>
  <c r="C32" i="13"/>
  <c r="J24" i="13"/>
  <c r="J23" i="13"/>
  <c r="J22" i="13"/>
  <c r="J21" i="13"/>
  <c r="K4" i="61" l="1"/>
  <c r="Y18" i="13"/>
  <c r="Y17" i="13"/>
  <c r="Y16" i="13"/>
  <c r="Y15" i="13"/>
  <c r="Y14" i="13"/>
  <c r="Y13" i="13"/>
  <c r="Y12" i="13"/>
  <c r="Y11" i="13"/>
  <c r="Z10" i="65" s="1"/>
  <c r="AA10" i="65" s="1"/>
  <c r="D32" i="13"/>
  <c r="J16" i="13"/>
  <c r="J17" i="13"/>
  <c r="J18" i="13"/>
  <c r="J19" i="13"/>
  <c r="J20" i="13"/>
  <c r="J25" i="13"/>
  <c r="J26" i="13"/>
  <c r="J27" i="13"/>
  <c r="J28" i="13"/>
  <c r="J31" i="13"/>
  <c r="I32" i="13"/>
  <c r="P32" i="13"/>
  <c r="Q32" i="13"/>
  <c r="R32" i="13"/>
  <c r="S32" i="13"/>
  <c r="T32" i="13"/>
  <c r="U32" i="13"/>
  <c r="C1" i="49"/>
  <c r="D24" i="49"/>
  <c r="Z11" i="65" l="1"/>
  <c r="Z15" i="65"/>
  <c r="Z12" i="65"/>
  <c r="Z16" i="65"/>
  <c r="Z13" i="65"/>
  <c r="Z17" i="65"/>
  <c r="Z18" i="65"/>
  <c r="AA18" i="65" s="1"/>
  <c r="Z14" i="65"/>
  <c r="L16" i="13"/>
  <c r="L17" i="13" s="1"/>
  <c r="L18" i="13" s="1"/>
  <c r="L19" i="13" s="1"/>
  <c r="R33" i="13"/>
  <c r="R36" i="66" s="1"/>
  <c r="U33" i="13"/>
  <c r="U36" i="13" s="1"/>
  <c r="J35" i="13"/>
  <c r="J36" i="66" s="1"/>
  <c r="Y32" i="13"/>
  <c r="J32" i="13"/>
  <c r="K32" i="13"/>
  <c r="I36" i="13"/>
  <c r="Z32" i="65" l="1"/>
  <c r="R36" i="13"/>
  <c r="R34" i="13"/>
  <c r="R4" i="61" s="1"/>
  <c r="R34" i="61" s="1"/>
  <c r="R4" i="62" s="1"/>
  <c r="R36" i="65"/>
  <c r="U34" i="13"/>
  <c r="S4" i="61" s="1"/>
  <c r="U34" i="61" s="1"/>
  <c r="S4" i="62" s="1"/>
  <c r="U36" i="66"/>
  <c r="R36" i="63"/>
  <c r="R36" i="61"/>
  <c r="R36" i="62"/>
  <c r="R36" i="64"/>
  <c r="J36" i="13"/>
  <c r="J36" i="61"/>
  <c r="J36" i="62"/>
  <c r="J36" i="63"/>
  <c r="J36" i="65"/>
  <c r="J36" i="64"/>
  <c r="U36" i="65"/>
  <c r="U36" i="64"/>
  <c r="U36" i="62"/>
  <c r="U36" i="61"/>
  <c r="U36" i="63"/>
  <c r="K8" i="61"/>
  <c r="K9" i="61" s="1"/>
  <c r="K10" i="61" s="1"/>
  <c r="K11" i="61" s="1"/>
  <c r="K12" i="61" s="1"/>
  <c r="K13" i="61" s="1"/>
  <c r="K14" i="61" s="1"/>
  <c r="K15" i="61" s="1"/>
  <c r="K16" i="61" s="1"/>
  <c r="K17" i="61" s="1"/>
  <c r="K18" i="61" s="1"/>
  <c r="K19" i="61" s="1"/>
  <c r="K20" i="61" s="1"/>
  <c r="K21" i="61" s="1"/>
  <c r="K22" i="61" s="1"/>
  <c r="K23" i="61" s="1"/>
  <c r="K24" i="61" s="1"/>
  <c r="K25" i="61" s="1"/>
  <c r="K26" i="61" s="1"/>
  <c r="K27" i="61" s="1"/>
  <c r="K28" i="61" s="1"/>
  <c r="K29" i="61" s="1"/>
  <c r="K30" i="61" s="1"/>
  <c r="K31" i="61" s="1"/>
  <c r="K32" i="61" l="1"/>
  <c r="K4" i="62"/>
  <c r="K8" i="62" s="1"/>
  <c r="K9" i="62" s="1"/>
  <c r="K10" i="62" s="1"/>
  <c r="K11" i="62" s="1"/>
  <c r="K12" i="62" s="1"/>
  <c r="K13" i="62" s="1"/>
  <c r="K14" i="62" s="1"/>
  <c r="K15" i="62" s="1"/>
  <c r="K16" i="62" s="1"/>
  <c r="K17" i="62" s="1"/>
  <c r="K18" i="62" s="1"/>
  <c r="K19" i="62" s="1"/>
  <c r="K20" i="62" s="1"/>
  <c r="K21" i="62" s="1"/>
  <c r="K22" i="62" s="1"/>
  <c r="K23" i="62" s="1"/>
  <c r="K24" i="62" s="1"/>
  <c r="K25" i="62" s="1"/>
  <c r="K26" i="62" s="1"/>
  <c r="K27" i="62" s="1"/>
  <c r="K28" i="62" s="1"/>
  <c r="K29" i="62" s="1"/>
  <c r="K30" i="62" s="1"/>
  <c r="K31" i="62" s="1"/>
  <c r="K32" i="62" s="1"/>
  <c r="R34" i="62"/>
  <c r="R4" i="63" s="1"/>
  <c r="R34" i="63" s="1"/>
  <c r="R4" i="64" s="1"/>
  <c r="R34" i="64" s="1"/>
  <c r="U34" i="62"/>
  <c r="S4" i="63" s="1"/>
  <c r="U34" i="63" s="1"/>
  <c r="S4" i="64" s="1"/>
  <c r="U34" i="64" s="1"/>
  <c r="AA16" i="65"/>
  <c r="AA13" i="65"/>
  <c r="AA15" i="65"/>
  <c r="AA14" i="65"/>
  <c r="AA12" i="65"/>
  <c r="AA17" i="65"/>
  <c r="AA11" i="65"/>
  <c r="L4" i="61" l="1"/>
  <c r="L8" i="61" s="1"/>
  <c r="L9" i="61" s="1"/>
  <c r="L10" i="61" s="1"/>
  <c r="L11" i="61" s="1"/>
  <c r="L12" i="61" s="1"/>
  <c r="L13" i="61" s="1"/>
  <c r="L14" i="61" s="1"/>
  <c r="L15" i="61" s="1"/>
  <c r="L16" i="61" s="1"/>
  <c r="L17" i="61" s="1"/>
  <c r="L18" i="61" s="1"/>
  <c r="L19" i="61" s="1"/>
  <c r="L20" i="61" s="1"/>
  <c r="L21" i="61" s="1"/>
  <c r="L22" i="61" s="1"/>
  <c r="L23" i="61" s="1"/>
  <c r="L24" i="61" s="1"/>
  <c r="L25" i="61" s="1"/>
  <c r="L26" i="61" s="1"/>
  <c r="L27" i="61" s="1"/>
  <c r="L28" i="61" s="1"/>
  <c r="L29" i="61" s="1"/>
  <c r="L30" i="61" s="1"/>
  <c r="L31" i="61" s="1"/>
  <c r="L32" i="61" s="1"/>
  <c r="L32" i="13"/>
  <c r="S4" i="66"/>
  <c r="U34" i="66" s="1"/>
  <c r="S4" i="65" s="1"/>
  <c r="U34" i="65" s="1"/>
  <c r="R4" i="66"/>
  <c r="R34" i="66" s="1"/>
  <c r="R4" i="65" s="1"/>
  <c r="R34" i="65" s="1"/>
  <c r="AA32" i="65"/>
  <c r="K4" i="63"/>
  <c r="K8" i="63" s="1"/>
  <c r="K9" i="63" s="1"/>
  <c r="K10" i="63" s="1"/>
  <c r="K11" i="63" s="1"/>
  <c r="K12" i="63" s="1"/>
  <c r="K13" i="63" s="1"/>
  <c r="K14" i="63" s="1"/>
  <c r="K15" i="63" s="1"/>
  <c r="K16" i="63" s="1"/>
  <c r="K17" i="63" s="1"/>
  <c r="K18" i="63" s="1"/>
  <c r="K19" i="63" s="1"/>
  <c r="K20" i="63" s="1"/>
  <c r="K21" i="63" s="1"/>
  <c r="K22" i="63" s="1"/>
  <c r="K23" i="63" s="1"/>
  <c r="K24" i="63" s="1"/>
  <c r="K25" i="63" s="1"/>
  <c r="K26" i="63" s="1"/>
  <c r="K27" i="63" s="1"/>
  <c r="K28" i="63" s="1"/>
  <c r="K29" i="63" s="1"/>
  <c r="K30" i="63" s="1"/>
  <c r="K31" i="63" s="1"/>
  <c r="L4" i="62" l="1"/>
  <c r="L8" i="62" s="1"/>
  <c r="L9" i="62" s="1"/>
  <c r="L10" i="62" s="1"/>
  <c r="L11" i="62" s="1"/>
  <c r="L12" i="62" s="1"/>
  <c r="L13" i="62" s="1"/>
  <c r="L14" i="62" s="1"/>
  <c r="L15" i="62" s="1"/>
  <c r="L16" i="62" s="1"/>
  <c r="L17" i="62" s="1"/>
  <c r="L18" i="62" s="1"/>
  <c r="L19" i="62" s="1"/>
  <c r="L20" i="62" s="1"/>
  <c r="L21" i="62" s="1"/>
  <c r="L22" i="62" s="1"/>
  <c r="L23" i="62" s="1"/>
  <c r="L24" i="62" s="1"/>
  <c r="L25" i="62" s="1"/>
  <c r="L26" i="62" s="1"/>
  <c r="L27" i="62" s="1"/>
  <c r="L28" i="62" s="1"/>
  <c r="L29" i="62" s="1"/>
  <c r="L30" i="62" s="1"/>
  <c r="L31" i="62" s="1"/>
  <c r="L4" i="63" s="1"/>
  <c r="L8" i="63" s="1"/>
  <c r="L9" i="63" s="1"/>
  <c r="L10" i="63" s="1"/>
  <c r="L11" i="63" s="1"/>
  <c r="L12" i="63" s="1"/>
  <c r="L13" i="63" s="1"/>
  <c r="L14" i="63" s="1"/>
  <c r="L15" i="63" s="1"/>
  <c r="L16" i="63" s="1"/>
  <c r="L17" i="63" s="1"/>
  <c r="L18" i="63" s="1"/>
  <c r="L19" i="63" s="1"/>
  <c r="L20" i="63" s="1"/>
  <c r="L21" i="63" s="1"/>
  <c r="L22" i="63" s="1"/>
  <c r="L23" i="63" s="1"/>
  <c r="L24" i="63" s="1"/>
  <c r="L25" i="63" s="1"/>
  <c r="L26" i="63" s="1"/>
  <c r="L27" i="63" s="1"/>
  <c r="L28" i="63" s="1"/>
  <c r="L29" i="63" s="1"/>
  <c r="L30" i="63" s="1"/>
  <c r="L31" i="63" s="1"/>
  <c r="L32" i="63" s="1"/>
  <c r="K32" i="63"/>
  <c r="K4" i="64"/>
  <c r="K8" i="64" s="1"/>
  <c r="K9" i="64" s="1"/>
  <c r="K10" i="64" s="1"/>
  <c r="K11" i="64" s="1"/>
  <c r="K12" i="64" s="1"/>
  <c r="K13" i="64" s="1"/>
  <c r="K14" i="64" s="1"/>
  <c r="K15" i="64" s="1"/>
  <c r="K16" i="64" s="1"/>
  <c r="K17" i="64" s="1"/>
  <c r="K18" i="64" s="1"/>
  <c r="K19" i="64" s="1"/>
  <c r="K20" i="64" s="1"/>
  <c r="K21" i="64" s="1"/>
  <c r="K22" i="64" s="1"/>
  <c r="K23" i="64" s="1"/>
  <c r="K24" i="64" s="1"/>
  <c r="K25" i="64" s="1"/>
  <c r="K26" i="64" s="1"/>
  <c r="K27" i="64" s="1"/>
  <c r="K28" i="64" s="1"/>
  <c r="K29" i="64" s="1"/>
  <c r="K30" i="64" s="1"/>
  <c r="K31" i="64" s="1"/>
  <c r="K4" i="66" s="1"/>
  <c r="K8" i="66" s="1"/>
  <c r="K9" i="66" s="1"/>
  <c r="K10" i="66" s="1"/>
  <c r="K11" i="66" s="1"/>
  <c r="K12" i="66" s="1"/>
  <c r="K13" i="66" s="1"/>
  <c r="K14" i="66" s="1"/>
  <c r="K15" i="66" s="1"/>
  <c r="K16" i="66" s="1"/>
  <c r="K17" i="66" s="1"/>
  <c r="K18" i="66" s="1"/>
  <c r="K19" i="66" s="1"/>
  <c r="K20" i="66" s="1"/>
  <c r="K21" i="66" s="1"/>
  <c r="K22" i="66" s="1"/>
  <c r="K23" i="66" s="1"/>
  <c r="K24" i="66" s="1"/>
  <c r="K25" i="66" s="1"/>
  <c r="K26" i="66" s="1"/>
  <c r="K27" i="66" s="1"/>
  <c r="K28" i="66" s="1"/>
  <c r="K29" i="66" s="1"/>
  <c r="K30" i="66" s="1"/>
  <c r="K31" i="66" s="1"/>
  <c r="L4" i="64" l="1"/>
  <c r="L8" i="64" s="1"/>
  <c r="L9" i="64" s="1"/>
  <c r="L10" i="64" s="1"/>
  <c r="L11" i="64" s="1"/>
  <c r="L12" i="64" s="1"/>
  <c r="L13" i="64" s="1"/>
  <c r="L14" i="64" s="1"/>
  <c r="L15" i="64" s="1"/>
  <c r="L16" i="64" s="1"/>
  <c r="L17" i="64" s="1"/>
  <c r="L18" i="64" s="1"/>
  <c r="L19" i="64" s="1"/>
  <c r="L20" i="64" s="1"/>
  <c r="L21" i="64" s="1"/>
  <c r="L22" i="64" s="1"/>
  <c r="L23" i="64" s="1"/>
  <c r="L24" i="64" s="1"/>
  <c r="L25" i="64" s="1"/>
  <c r="L26" i="64" s="1"/>
  <c r="L27" i="64" s="1"/>
  <c r="L28" i="64" s="1"/>
  <c r="L29" i="64" s="1"/>
  <c r="L30" i="64" s="1"/>
  <c r="L31" i="64" s="1"/>
  <c r="L4" i="66" s="1"/>
  <c r="L8" i="66" s="1"/>
  <c r="L9" i="66" s="1"/>
  <c r="L10" i="66" s="1"/>
  <c r="L11" i="66" s="1"/>
  <c r="L12" i="66" s="1"/>
  <c r="L13" i="66" s="1"/>
  <c r="L14" i="66" s="1"/>
  <c r="L15" i="66" s="1"/>
  <c r="L16" i="66" s="1"/>
  <c r="L17" i="66" s="1"/>
  <c r="L18" i="66" s="1"/>
  <c r="L19" i="66" s="1"/>
  <c r="L20" i="66" s="1"/>
  <c r="L21" i="66" s="1"/>
  <c r="L22" i="66" s="1"/>
  <c r="L23" i="66" s="1"/>
  <c r="L24" i="66" s="1"/>
  <c r="L25" i="66" s="1"/>
  <c r="L26" i="66" s="1"/>
  <c r="L27" i="66" s="1"/>
  <c r="L28" i="66" s="1"/>
  <c r="L29" i="66" s="1"/>
  <c r="L30" i="66" s="1"/>
  <c r="L31" i="66" s="1"/>
  <c r="L32" i="66" s="1"/>
  <c r="L32" i="62"/>
  <c r="K32" i="66"/>
  <c r="K4" i="65"/>
  <c r="K8" i="65" s="1"/>
  <c r="K9" i="65" s="1"/>
  <c r="K10" i="65" s="1"/>
  <c r="K11" i="65" s="1"/>
  <c r="K12" i="65" s="1"/>
  <c r="K13" i="65" s="1"/>
  <c r="K14" i="65" s="1"/>
  <c r="K15" i="65" s="1"/>
  <c r="K16" i="65" s="1"/>
  <c r="K17" i="65" s="1"/>
  <c r="K18" i="65" s="1"/>
  <c r="K19" i="65" s="1"/>
  <c r="K20" i="65" s="1"/>
  <c r="K21" i="65" s="1"/>
  <c r="K22" i="65" s="1"/>
  <c r="K23" i="65" s="1"/>
  <c r="K24" i="65" s="1"/>
  <c r="K25" i="65" s="1"/>
  <c r="K26" i="65" s="1"/>
  <c r="K27" i="65" s="1"/>
  <c r="K28" i="65" s="1"/>
  <c r="K29" i="65" s="1"/>
  <c r="K30" i="65" s="1"/>
  <c r="K31" i="65" s="1"/>
  <c r="K32" i="65" s="1"/>
  <c r="K32" i="64"/>
  <c r="L4" i="65" l="1"/>
  <c r="L8" i="65" s="1"/>
  <c r="L9" i="65" s="1"/>
  <c r="L10" i="65" s="1"/>
  <c r="L11" i="65" s="1"/>
  <c r="L12" i="65" s="1"/>
  <c r="L13" i="65" s="1"/>
  <c r="L14" i="65" s="1"/>
  <c r="L15" i="65" s="1"/>
  <c r="L16" i="65" s="1"/>
  <c r="L17" i="65" s="1"/>
  <c r="L18" i="65" s="1"/>
  <c r="L19" i="65" s="1"/>
  <c r="L20" i="65" s="1"/>
  <c r="L21" i="65" s="1"/>
  <c r="L22" i="65" s="1"/>
  <c r="L23" i="65" s="1"/>
  <c r="L24" i="65" s="1"/>
  <c r="L25" i="65" s="1"/>
  <c r="L26" i="65" s="1"/>
  <c r="L27" i="65" s="1"/>
  <c r="L28" i="65" s="1"/>
  <c r="L29" i="65" s="1"/>
  <c r="L30" i="65" s="1"/>
  <c r="L31" i="65" s="1"/>
  <c r="L32" i="65" s="1"/>
  <c r="L32" i="64"/>
</calcChain>
</file>

<file path=xl/sharedStrings.xml><?xml version="1.0" encoding="utf-8"?>
<sst xmlns="http://schemas.openxmlformats.org/spreadsheetml/2006/main" count="343" uniqueCount="56">
  <si>
    <t>歩留
%</t>
    <phoneticPr fontId="2"/>
  </si>
  <si>
    <t>区分</t>
    <rPh sb="0" eb="2">
      <t>クブン</t>
    </rPh>
    <phoneticPr fontId="1"/>
  </si>
  <si>
    <t>単位ｋｇ</t>
    <rPh sb="0" eb="2">
      <t>タンイ</t>
    </rPh>
    <phoneticPr fontId="1"/>
  </si>
  <si>
    <t>個数</t>
    <rPh sb="0" eb="2">
      <t>コスウ</t>
    </rPh>
    <phoneticPr fontId="1"/>
  </si>
  <si>
    <t>総重ｋｇ</t>
    <rPh sb="0" eb="1">
      <t>ソウ</t>
    </rPh>
    <rPh sb="1" eb="2">
      <t>シゲ</t>
    </rPh>
    <phoneticPr fontId="1"/>
  </si>
  <si>
    <t>出荷後玄米在庫数量kｇ</t>
    <phoneticPr fontId="2"/>
  </si>
  <si>
    <t>適</t>
    <rPh sb="0" eb="1">
      <t>テキ</t>
    </rPh>
    <phoneticPr fontId="1"/>
  </si>
  <si>
    <t>玄米使用量単位kｇ</t>
    <rPh sb="0" eb="1">
      <t>ゲン</t>
    </rPh>
    <rPh sb="3" eb="4">
      <t>ヨウ</t>
    </rPh>
    <phoneticPr fontId="2"/>
  </si>
  <si>
    <t>ロット別消費量</t>
    <rPh sb="3" eb="4">
      <t>ベツ</t>
    </rPh>
    <rPh sb="4" eb="7">
      <t>ショウヒリョウ</t>
    </rPh>
    <phoneticPr fontId="2"/>
  </si>
  <si>
    <t>累計</t>
    <rPh sb="0" eb="2">
      <t>ルイケイ</t>
    </rPh>
    <phoneticPr fontId="2"/>
  </si>
  <si>
    <t>合計</t>
    <rPh sb="0" eb="2">
      <t>ゴウケイ</t>
    </rPh>
    <phoneticPr fontId="1"/>
  </si>
  <si>
    <t>4月1日の在庫数量kg</t>
    <phoneticPr fontId="2"/>
  </si>
  <si>
    <t>ロット別年計</t>
    <rPh sb="3" eb="4">
      <t>ベツ</t>
    </rPh>
    <rPh sb="4" eb="5">
      <t>ネン</t>
    </rPh>
    <rPh sb="5" eb="6">
      <t>ケイ</t>
    </rPh>
    <phoneticPr fontId="2"/>
  </si>
  <si>
    <t>ロット別残</t>
    <rPh sb="3" eb="4">
      <t>ベツ</t>
    </rPh>
    <rPh sb="4" eb="5">
      <t>ザン</t>
    </rPh>
    <phoneticPr fontId="2"/>
  </si>
  <si>
    <t>４月1日現在のＪＡＳマーク残数</t>
    <rPh sb="1" eb="2">
      <t>ガツ</t>
    </rPh>
    <rPh sb="3" eb="4">
      <t>ヒ</t>
    </rPh>
    <rPh sb="4" eb="6">
      <t>ゲンザイ</t>
    </rPh>
    <rPh sb="13" eb="14">
      <t>ザン</t>
    </rPh>
    <rPh sb="14" eb="15">
      <t>スウ</t>
    </rPh>
    <phoneticPr fontId="2"/>
  </si>
  <si>
    <t>Ｍサイズ</t>
    <phoneticPr fontId="2"/>
  </si>
  <si>
    <t>受取</t>
    <rPh sb="0" eb="2">
      <t>ウケトリ</t>
    </rPh>
    <phoneticPr fontId="2"/>
  </si>
  <si>
    <t>使用</t>
    <rPh sb="0" eb="2">
      <t>シヨウ</t>
    </rPh>
    <phoneticPr fontId="2"/>
  </si>
  <si>
    <t>廃棄</t>
    <rPh sb="0" eb="2">
      <t>ハイキ</t>
    </rPh>
    <phoneticPr fontId="2"/>
  </si>
  <si>
    <t>ロットＮo</t>
    <phoneticPr fontId="2"/>
  </si>
  <si>
    <t>生産者名</t>
    <rPh sb="0" eb="3">
      <t>セイサンシャ</t>
    </rPh>
    <rPh sb="3" eb="4">
      <t>メイ</t>
    </rPh>
    <phoneticPr fontId="2"/>
  </si>
  <si>
    <t>ＪＡＳマーク残数</t>
    <rPh sb="6" eb="8">
      <t>ザンスウ</t>
    </rPh>
    <phoneticPr fontId="2"/>
  </si>
  <si>
    <t>使用累計</t>
    <rPh sb="0" eb="2">
      <t>シヨウ</t>
    </rPh>
    <rPh sb="2" eb="4">
      <t>ルイケイ</t>
    </rPh>
    <phoneticPr fontId="2"/>
  </si>
  <si>
    <t>Ｍ</t>
    <phoneticPr fontId="1"/>
  </si>
  <si>
    <t>小分け業者名</t>
    <rPh sb="0" eb="2">
      <t>コワ</t>
    </rPh>
    <rPh sb="3" eb="5">
      <t>ギョウシャ</t>
    </rPh>
    <rPh sb="5" eb="6">
      <t>メイ</t>
    </rPh>
    <phoneticPr fontId="2"/>
  </si>
  <si>
    <t>原材料品目</t>
    <rPh sb="0" eb="3">
      <t>ゲンザイリョウ</t>
    </rPh>
    <rPh sb="3" eb="5">
      <t>ヒンモク</t>
    </rPh>
    <phoneticPr fontId="2"/>
  </si>
  <si>
    <t>小分け担当者サイン(印)</t>
    <rPh sb="0" eb="2">
      <t>コワ</t>
    </rPh>
    <rPh sb="3" eb="6">
      <t>タントウシャ</t>
    </rPh>
    <rPh sb="10" eb="11">
      <t>イン</t>
    </rPh>
    <phoneticPr fontId="2"/>
  </si>
  <si>
    <t>玄米精米格付表示</t>
    <rPh sb="6" eb="8">
      <t>ヒョウジ</t>
    </rPh>
    <phoneticPr fontId="2"/>
  </si>
  <si>
    <t>格付表示担当者
サイン(印)</t>
    <rPh sb="2" eb="4">
      <t>ヒョウジ</t>
    </rPh>
    <phoneticPr fontId="2"/>
  </si>
  <si>
    <t>小分け工程検査</t>
    <rPh sb="0" eb="2">
      <t>コワ</t>
    </rPh>
    <rPh sb="3" eb="5">
      <t>コウテイ</t>
    </rPh>
    <rPh sb="5" eb="7">
      <t>ケンサ</t>
    </rPh>
    <phoneticPr fontId="2"/>
  </si>
  <si>
    <t>原材料参照記録(ロットN0)</t>
    <rPh sb="0" eb="3">
      <t>ゲンザイリョウ</t>
    </rPh>
    <phoneticPr fontId="2"/>
  </si>
  <si>
    <t>日　付
月　日</t>
    <phoneticPr fontId="2"/>
  </si>
  <si>
    <t>受入先名</t>
    <rPh sb="0" eb="2">
      <t>ウケイ</t>
    </rPh>
    <rPh sb="2" eb="3">
      <t>サキ</t>
    </rPh>
    <rPh sb="3" eb="4">
      <t>メイ</t>
    </rPh>
    <phoneticPr fontId="2"/>
  </si>
  <si>
    <t>受入れ量又は　　繰越在庫量kg</t>
    <rPh sb="0" eb="2">
      <t>ウケイ</t>
    </rPh>
    <rPh sb="3" eb="4">
      <t>リョウ</t>
    </rPh>
    <rPh sb="4" eb="5">
      <t>マタ</t>
    </rPh>
    <rPh sb="8" eb="10">
      <t>クリコシ</t>
    </rPh>
    <rPh sb="10" eb="12">
      <t>ザイコ</t>
    </rPh>
    <rPh sb="12" eb="13">
      <t>リョウ</t>
    </rPh>
    <phoneticPr fontId="2"/>
  </si>
  <si>
    <t>C-記録5 小分け記録及び格付表示記録、ＪＡＳマーク管理簿</t>
    <rPh sb="2" eb="4">
      <t>キロク</t>
    </rPh>
    <rPh sb="6" eb="8">
      <t>コワ</t>
    </rPh>
    <rPh sb="15" eb="17">
      <t>ヒョウジ</t>
    </rPh>
    <rPh sb="26" eb="28">
      <t>カンリ</t>
    </rPh>
    <rPh sb="28" eb="29">
      <t>ボ</t>
    </rPh>
    <phoneticPr fontId="2"/>
  </si>
  <si>
    <t>米</t>
    <rPh sb="0" eb="1">
      <t>コメ</t>
    </rPh>
    <phoneticPr fontId="2"/>
  </si>
  <si>
    <t>Ｓサイズ</t>
    <phoneticPr fontId="2"/>
  </si>
  <si>
    <t>Ｓ</t>
    <phoneticPr fontId="1"/>
  </si>
  <si>
    <t>商品名</t>
    <rPh sb="0" eb="3">
      <t>ショウヒンメイ</t>
    </rPh>
    <phoneticPr fontId="2"/>
  </si>
  <si>
    <t>格付表示      個数</t>
    <rPh sb="0" eb="1">
      <t>カク</t>
    </rPh>
    <rPh sb="1" eb="2">
      <t>ヅ</t>
    </rPh>
    <rPh sb="2" eb="4">
      <t>ヒョウジ</t>
    </rPh>
    <rPh sb="10" eb="12">
      <t>コスウ</t>
    </rPh>
    <phoneticPr fontId="1"/>
  </si>
  <si>
    <t>格付表示量</t>
    <rPh sb="0" eb="1">
      <t>カク</t>
    </rPh>
    <rPh sb="1" eb="2">
      <t>ヅ</t>
    </rPh>
    <rPh sb="2" eb="4">
      <t>ヒョウジ</t>
    </rPh>
    <rPh sb="4" eb="5">
      <t>リョウ</t>
    </rPh>
    <phoneticPr fontId="1"/>
  </si>
  <si>
    <t>玄米入庫量単位ｋｇ</t>
    <rPh sb="0" eb="2">
      <t>ゲンマイ</t>
    </rPh>
    <rPh sb="2" eb="4">
      <t>ニュウコ</t>
    </rPh>
    <rPh sb="4" eb="5">
      <t>リョウ</t>
    </rPh>
    <rPh sb="5" eb="7">
      <t>タンイ</t>
    </rPh>
    <phoneticPr fontId="2"/>
  </si>
  <si>
    <t>受入又は繰越　　年　月　日</t>
    <rPh sb="0" eb="2">
      <t>ウケイレ</t>
    </rPh>
    <rPh sb="2" eb="3">
      <t>マタ</t>
    </rPh>
    <rPh sb="4" eb="6">
      <t>クリコシ</t>
    </rPh>
    <phoneticPr fontId="2"/>
  </si>
  <si>
    <t>メモ欄</t>
    <rPh sb="2" eb="3">
      <t>ラン</t>
    </rPh>
    <phoneticPr fontId="2"/>
  </si>
  <si>
    <t>出荷後精米在庫数量kｇ</t>
    <rPh sb="3" eb="4">
      <t>セイ</t>
    </rPh>
    <phoneticPr fontId="2"/>
  </si>
  <si>
    <t>Ｍサイズ</t>
    <phoneticPr fontId="2"/>
  </si>
  <si>
    <t>Ｓサイズ</t>
    <phoneticPr fontId="2"/>
  </si>
  <si>
    <t>メモ欄出荷先</t>
    <rPh sb="2" eb="3">
      <t>ラン</t>
    </rPh>
    <rPh sb="3" eb="5">
      <t>シュッカ</t>
    </rPh>
    <rPh sb="5" eb="6">
      <t>サキ</t>
    </rPh>
    <phoneticPr fontId="2"/>
  </si>
  <si>
    <t>玄米</t>
    <rPh sb="0" eb="2">
      <t>ゲンマイ</t>
    </rPh>
    <phoneticPr fontId="2"/>
  </si>
  <si>
    <t>精米</t>
    <rPh sb="0" eb="2">
      <t>セイマイ</t>
    </rPh>
    <phoneticPr fontId="2"/>
  </si>
  <si>
    <t>搗精受入数量ｋｇ</t>
    <rPh sb="0" eb="2">
      <t>トウセイ</t>
    </rPh>
    <rPh sb="2" eb="4">
      <t>ウケイレ</t>
    </rPh>
    <rPh sb="4" eb="6">
      <t>スウリョウ</t>
    </rPh>
    <phoneticPr fontId="2"/>
  </si>
  <si>
    <t>繰越在庫数量kg</t>
    <rPh sb="0" eb="2">
      <t>クリコシ</t>
    </rPh>
    <phoneticPr fontId="2"/>
  </si>
  <si>
    <t>繰越ＪＡＳマーク残数</t>
    <rPh sb="0" eb="2">
      <t>クリコシ</t>
    </rPh>
    <rPh sb="8" eb="9">
      <t>ザン</t>
    </rPh>
    <rPh sb="9" eb="10">
      <t>スウ</t>
    </rPh>
    <phoneticPr fontId="2"/>
  </si>
  <si>
    <t>S</t>
    <phoneticPr fontId="1"/>
  </si>
  <si>
    <t>Ｒ  年度(Ｒ  年4月1日～Ｒ  年3月31日)</t>
    <rPh sb="3" eb="5">
      <t>ネンド</t>
    </rPh>
    <rPh sb="9" eb="10">
      <t>ネン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</si>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</sst>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,##0.0;&quot;△ &quot;#,##0.0"/>
    <numFmt numFmtId="178" formatCode="#,##0;&quot;△ &quot;#,##0"/>
    <numFmt numFmtId="179" formatCode="0;&quot;△ &quot;0"/>
    <numFmt numFmtId="180" formatCode="[$-411]ggge&quot;年&quot;m&quot;月&quot;d&quot;日&quot;;@"/>
    <numFmt numFmtId="181" formatCode="#,##0.0;[Red]#,##0.0"/>
    <numFmt numFmtId="182" formatCode="#,##0.0_);[Red]\(#,##0.0\)"/>
    <numFmt numFmtId="183" formatCode="#,##0.00_);[Red]\(#,##0.00\)"/>
    <numFmt numFmtId="184" formatCode="#,##0.00;&quot;△ &quot;#,##0.0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8"/>
      <color indexed="0"/>
      <name val="ＭＳ 明朝"/>
      <family val="1"/>
      <charset val="128"/>
    </font>
    <font>
      <sz val="9"/>
      <color indexed="63"/>
      <name val="ＭＳ 明朝"/>
      <family val="1"/>
      <charset val="128"/>
    </font>
    <font>
      <sz val="13"/>
      <color indexed="0"/>
      <name val="ＭＳ 明朝"/>
      <family val="1"/>
      <charset val="128"/>
    </font>
    <font>
      <sz val="11"/>
      <color indexed="63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6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shrinkToFit="1"/>
    </xf>
    <xf numFmtId="176" fontId="9" fillId="0" borderId="0" xfId="0" applyNumberFormat="1" applyFont="1" applyAlignment="1">
      <alignment horizontal="right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177" fontId="12" fillId="0" borderId="11" xfId="0" applyNumberFormat="1" applyFont="1" applyBorder="1" applyAlignment="1" applyProtection="1">
      <alignment horizontal="right" vertical="center" shrinkToFit="1"/>
      <protection locked="0"/>
    </xf>
    <xf numFmtId="178" fontId="12" fillId="0" borderId="11" xfId="0" applyNumberFormat="1" applyFont="1" applyBorder="1" applyAlignment="1" applyProtection="1">
      <alignment horizontal="right" vertical="center" shrinkToFit="1"/>
      <protection locked="0"/>
    </xf>
    <xf numFmtId="178" fontId="12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56" fontId="3" fillId="0" borderId="1" xfId="0" applyNumberFormat="1" applyFont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178" fontId="3" fillId="0" borderId="1" xfId="0" applyNumberFormat="1" applyFont="1" applyBorder="1" applyAlignment="1" applyProtection="1">
      <alignment horizontal="right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177" fontId="9" fillId="0" borderId="1" xfId="0" applyNumberFormat="1" applyFont="1" applyBorder="1" applyAlignment="1" applyProtection="1">
      <alignment vertical="center" shrinkToFit="1"/>
      <protection locked="0"/>
    </xf>
    <xf numFmtId="178" fontId="7" fillId="0" borderId="1" xfId="0" applyNumberFormat="1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178" fontId="8" fillId="0" borderId="1" xfId="0" applyNumberFormat="1" applyFont="1" applyBorder="1" applyAlignment="1" applyProtection="1">
      <alignment horizontal="right" vertical="center" shrinkToFit="1"/>
      <protection locked="0"/>
    </xf>
    <xf numFmtId="0" fontId="8" fillId="0" borderId="1" xfId="0" applyFont="1" applyBorder="1" applyAlignment="1" applyProtection="1">
      <alignment horizontal="right" vertical="center" shrinkToFit="1"/>
      <protection locked="0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/>
      <protection locked="0"/>
    </xf>
    <xf numFmtId="177" fontId="3" fillId="0" borderId="15" xfId="0" applyNumberFormat="1" applyFont="1" applyBorder="1" applyAlignment="1" applyProtection="1">
      <alignment horizontal="right" vertical="center" shrinkToFit="1"/>
      <protection locked="0"/>
    </xf>
    <xf numFmtId="176" fontId="3" fillId="0" borderId="15" xfId="0" applyNumberFormat="1" applyFont="1" applyBorder="1" applyAlignment="1" applyProtection="1">
      <alignment vertical="center" shrinkToFit="1"/>
      <protection locked="0"/>
    </xf>
    <xf numFmtId="178" fontId="3" fillId="0" borderId="15" xfId="0" applyNumberFormat="1" applyFont="1" applyBorder="1" applyAlignment="1" applyProtection="1">
      <alignment vertical="center" shrinkToFit="1"/>
      <protection locked="0"/>
    </xf>
    <xf numFmtId="177" fontId="11" fillId="0" borderId="15" xfId="0" applyNumberFormat="1" applyFont="1" applyBorder="1" applyAlignment="1" applyProtection="1">
      <alignment vertical="center" shrinkToFit="1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 shrinkToFit="1"/>
      <protection locked="0"/>
    </xf>
    <xf numFmtId="0" fontId="8" fillId="0" borderId="16" xfId="0" applyFont="1" applyBorder="1" applyProtection="1">
      <protection locked="0"/>
    </xf>
    <xf numFmtId="0" fontId="8" fillId="0" borderId="0" xfId="0" applyFont="1" applyAlignment="1" applyProtection="1">
      <alignment vertical="center" shrinkToFit="1"/>
      <protection locked="0"/>
    </xf>
    <xf numFmtId="176" fontId="3" fillId="3" borderId="0" xfId="0" applyNumberFormat="1" applyFont="1" applyFill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right" vertical="center" shrinkToFit="1"/>
      <protection locked="0"/>
    </xf>
    <xf numFmtId="176" fontId="9" fillId="0" borderId="0" xfId="0" applyNumberFormat="1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177" fontId="3" fillId="0" borderId="0" xfId="0" applyNumberFormat="1" applyFont="1" applyAlignment="1" applyProtection="1">
      <alignment horizontal="right" vertical="center" shrinkToFit="1"/>
      <protection locked="0"/>
    </xf>
    <xf numFmtId="177" fontId="11" fillId="3" borderId="1" xfId="0" applyNumberFormat="1" applyFont="1" applyFill="1" applyBorder="1" applyAlignment="1">
      <alignment vertical="center" shrinkToFit="1"/>
    </xf>
    <xf numFmtId="177" fontId="9" fillId="3" borderId="1" xfId="0" applyNumberFormat="1" applyFont="1" applyFill="1" applyBorder="1" applyAlignment="1">
      <alignment vertical="center" shrinkToFit="1"/>
    </xf>
    <xf numFmtId="179" fontId="3" fillId="3" borderId="1" xfId="0" applyNumberFormat="1" applyFont="1" applyFill="1" applyBorder="1" applyAlignment="1">
      <alignment horizontal="right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178" fontId="8" fillId="3" borderId="14" xfId="0" applyNumberFormat="1" applyFont="1" applyFill="1" applyBorder="1" applyAlignment="1">
      <alignment vertical="center" shrinkToFit="1"/>
    </xf>
    <xf numFmtId="0" fontId="8" fillId="3" borderId="14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right" vertical="center" shrinkToFit="1"/>
    </xf>
    <xf numFmtId="178" fontId="3" fillId="3" borderId="1" xfId="0" applyNumberFormat="1" applyFont="1" applyFill="1" applyBorder="1" applyAlignment="1">
      <alignment horizontal="right" vertical="center" shrinkToFit="1"/>
    </xf>
    <xf numFmtId="0" fontId="8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 wrapText="1" shrinkToFit="1"/>
      <protection locked="0"/>
    </xf>
    <xf numFmtId="176" fontId="10" fillId="0" borderId="1" xfId="0" applyNumberFormat="1" applyFont="1" applyBorder="1" applyAlignment="1" applyProtection="1">
      <alignment vertical="center" wrapText="1" shrinkToFit="1"/>
      <protection locked="0"/>
    </xf>
    <xf numFmtId="177" fontId="11" fillId="3" borderId="1" xfId="0" applyNumberFormat="1" applyFont="1" applyFill="1" applyBorder="1" applyAlignment="1">
      <alignment horizontal="right" vertical="center" shrinkToFit="1"/>
    </xf>
    <xf numFmtId="178" fontId="11" fillId="3" borderId="1" xfId="0" applyNumberFormat="1" applyFont="1" applyFill="1" applyBorder="1" applyAlignment="1">
      <alignment vertical="center" shrinkToFit="1"/>
    </xf>
    <xf numFmtId="177" fontId="11" fillId="3" borderId="14" xfId="0" applyNumberFormat="1" applyFont="1" applyFill="1" applyBorder="1" applyAlignment="1">
      <alignment horizontal="right" vertical="center" shrinkToFit="1"/>
    </xf>
    <xf numFmtId="0" fontId="22" fillId="3" borderId="1" xfId="0" applyFont="1" applyFill="1" applyBorder="1" applyAlignment="1">
      <alignment vertical="center"/>
    </xf>
    <xf numFmtId="0" fontId="11" fillId="0" borderId="15" xfId="0" applyFont="1" applyBorder="1" applyAlignment="1" applyProtection="1">
      <alignment vertical="center"/>
      <protection locked="0"/>
    </xf>
    <xf numFmtId="0" fontId="11" fillId="3" borderId="14" xfId="0" applyFont="1" applyFill="1" applyBorder="1" applyAlignment="1">
      <alignment vertical="center" shrinkToFit="1"/>
    </xf>
    <xf numFmtId="178" fontId="22" fillId="3" borderId="1" xfId="0" applyNumberFormat="1" applyFont="1" applyFill="1" applyBorder="1" applyAlignment="1">
      <alignment vertical="center" shrinkToFit="1"/>
    </xf>
    <xf numFmtId="0" fontId="11" fillId="0" borderId="16" xfId="0" applyFont="1" applyBorder="1" applyProtection="1">
      <protection locked="0"/>
    </xf>
    <xf numFmtId="178" fontId="11" fillId="0" borderId="0" xfId="0" applyNumberFormat="1" applyFont="1" applyAlignment="1" applyProtection="1">
      <alignment vertical="center" shrinkToFit="1"/>
      <protection locked="0"/>
    </xf>
    <xf numFmtId="0" fontId="22" fillId="3" borderId="1" xfId="0" applyFont="1" applyFill="1" applyBorder="1" applyAlignment="1">
      <alignment horizontal="right" vertical="center" shrinkToFit="1"/>
    </xf>
    <xf numFmtId="0" fontId="11" fillId="0" borderId="0" xfId="0" applyFont="1" applyAlignment="1" applyProtection="1">
      <alignment horizontal="right" vertical="center" shrinkToFit="1"/>
      <protection locked="0"/>
    </xf>
    <xf numFmtId="178" fontId="22" fillId="3" borderId="1" xfId="0" applyNumberFormat="1" applyFont="1" applyFill="1" applyBorder="1" applyAlignment="1">
      <alignment horizontal="right" vertical="center" shrinkToFit="1"/>
    </xf>
    <xf numFmtId="0" fontId="8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81" fontId="3" fillId="0" borderId="12" xfId="0" applyNumberFormat="1" applyFont="1" applyBorder="1" applyAlignment="1" applyProtection="1">
      <alignment horizontal="right" vertical="center" shrinkToFit="1"/>
      <protection locked="0"/>
    </xf>
    <xf numFmtId="181" fontId="3" fillId="0" borderId="1" xfId="0" applyNumberFormat="1" applyFont="1" applyBorder="1" applyAlignment="1" applyProtection="1">
      <alignment horizontal="right" vertical="center" shrinkToFit="1"/>
      <protection locked="0"/>
    </xf>
    <xf numFmtId="182" fontId="11" fillId="3" borderId="1" xfId="0" applyNumberFormat="1" applyFont="1" applyFill="1" applyBorder="1" applyAlignment="1">
      <alignment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6" fillId="0" borderId="1" xfId="0" applyNumberFormat="1" applyFont="1" applyBorder="1" applyAlignment="1" applyProtection="1">
      <alignment horizontal="center" vertical="center" shrinkToFit="1"/>
      <protection locked="0"/>
    </xf>
    <xf numFmtId="177" fontId="11" fillId="0" borderId="1" xfId="0" applyNumberFormat="1" applyFont="1" applyBorder="1" applyAlignment="1" applyProtection="1">
      <alignment horizontal="center" vertical="center" shrinkToFit="1"/>
      <protection locked="0"/>
    </xf>
    <xf numFmtId="177" fontId="11" fillId="0" borderId="1" xfId="0" applyNumberFormat="1" applyFont="1" applyBorder="1" applyAlignment="1" applyProtection="1">
      <alignment vertical="center" shrinkToFit="1"/>
      <protection locked="0"/>
    </xf>
    <xf numFmtId="177" fontId="8" fillId="0" borderId="16" xfId="0" applyNumberFormat="1" applyFont="1" applyBorder="1" applyAlignment="1" applyProtection="1">
      <alignment horizontal="right" vertical="center" shrinkToFi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183" fontId="3" fillId="0" borderId="1" xfId="0" applyNumberFormat="1" applyFont="1" applyBorder="1" applyAlignment="1" applyProtection="1">
      <alignment vertical="center" shrinkToFit="1"/>
      <protection locked="0"/>
    </xf>
    <xf numFmtId="183" fontId="3" fillId="0" borderId="1" xfId="0" applyNumberFormat="1" applyFont="1" applyBorder="1" applyAlignment="1" applyProtection="1">
      <alignment horizontal="right" vertical="center" shrinkToFit="1"/>
      <protection locked="0"/>
    </xf>
    <xf numFmtId="183" fontId="3" fillId="3" borderId="13" xfId="0" applyNumberFormat="1" applyFont="1" applyFill="1" applyBorder="1" applyAlignment="1">
      <alignment horizontal="right" vertical="center" shrinkToFit="1"/>
    </xf>
    <xf numFmtId="183" fontId="3" fillId="3" borderId="1" xfId="0" applyNumberFormat="1" applyFont="1" applyFill="1" applyBorder="1" applyAlignment="1">
      <alignment horizontal="right" vertical="center" shrinkToFit="1"/>
    </xf>
    <xf numFmtId="183" fontId="11" fillId="3" borderId="1" xfId="0" applyNumberFormat="1" applyFont="1" applyFill="1" applyBorder="1" applyAlignment="1">
      <alignment horizontal="right" vertical="center" shrinkToFit="1"/>
    </xf>
    <xf numFmtId="183" fontId="11" fillId="3" borderId="1" xfId="0" applyNumberFormat="1" applyFont="1" applyFill="1" applyBorder="1" applyAlignment="1">
      <alignment vertical="center" shrinkToFit="1"/>
    </xf>
    <xf numFmtId="184" fontId="12" fillId="0" borderId="4" xfId="0" applyNumberFormat="1" applyFont="1" applyBorder="1" applyAlignment="1" applyProtection="1">
      <alignment horizontal="right" vertical="center" shrinkToFi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183" fontId="3" fillId="0" borderId="14" xfId="0" applyNumberFormat="1" applyFont="1" applyBorder="1" applyAlignment="1" applyProtection="1">
      <alignment horizontal="right" vertical="center" shrinkToFit="1"/>
      <protection locked="0"/>
    </xf>
    <xf numFmtId="177" fontId="9" fillId="0" borderId="1" xfId="0" applyNumberFormat="1" applyFont="1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177" fontId="12" fillId="0" borderId="11" xfId="0" applyNumberFormat="1" applyFont="1" applyBorder="1" applyAlignment="1">
      <alignment horizontal="right" vertical="center" shrinkToFit="1"/>
    </xf>
    <xf numFmtId="184" fontId="12" fillId="0" borderId="4" xfId="0" applyNumberFormat="1" applyFont="1" applyBorder="1" applyAlignment="1">
      <alignment horizontal="right" vertical="center" shrinkToFit="1"/>
    </xf>
    <xf numFmtId="178" fontId="12" fillId="0" borderId="1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21" xfId="0" applyFont="1" applyBorder="1" applyAlignment="1" applyProtection="1">
      <alignment horizontal="center" vertical="center" wrapText="1" shrinkToFi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CFFCC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CFFCC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CFFCC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CFFCC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CFFCC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CFFCC"/>
      </font>
    </dxf>
    <dxf>
      <font>
        <condense val="0"/>
        <extend val="0"/>
        <color indexed="9"/>
      </font>
    </dxf>
    <dxf>
      <font>
        <color theme="0"/>
      </font>
    </dxf>
    <dxf>
      <font>
        <color rgb="FFCCFFCC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CFFCC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8"/>
  <sheetViews>
    <sheetView tabSelected="1" topLeftCell="A22" zoomScaleNormal="100" workbookViewId="0">
      <selection activeCell="B33" sqref="B33"/>
    </sheetView>
  </sheetViews>
  <sheetFormatPr defaultColWidth="9" defaultRowHeight="13.5" x14ac:dyDescent="0.15"/>
  <cols>
    <col min="1" max="2" width="7.125" style="18" customWidth="1"/>
    <col min="3" max="4" width="5.875" style="18" customWidth="1"/>
    <col min="5" max="6" width="5.375" style="18" customWidth="1"/>
    <col min="7" max="9" width="5.125" style="18" customWidth="1"/>
    <col min="10" max="10" width="5.375" style="18" customWidth="1"/>
    <col min="11" max="12" width="7.625" style="18" customWidth="1"/>
    <col min="13" max="13" width="6.5" style="18" customWidth="1"/>
    <col min="14" max="14" width="5" style="18" customWidth="1"/>
    <col min="15" max="15" width="6.5" style="18" customWidth="1"/>
    <col min="16" max="21" width="3.625" style="18" customWidth="1"/>
    <col min="22" max="23" width="8.125" style="18" customWidth="1"/>
    <col min="24" max="24" width="7.125" style="18" customWidth="1"/>
    <col min="25" max="25" width="6.625" style="18" customWidth="1"/>
    <col min="26" max="16384" width="9" style="18"/>
  </cols>
  <sheetData>
    <row r="1" spans="1:25" ht="15" customHeight="1" x14ac:dyDescent="0.15">
      <c r="A1" s="16" t="s">
        <v>34</v>
      </c>
      <c r="B1" s="16"/>
      <c r="C1" s="16"/>
      <c r="D1" s="16"/>
      <c r="E1" s="17"/>
      <c r="F1" s="17"/>
      <c r="G1" s="17"/>
      <c r="I1" s="19"/>
      <c r="J1" s="19"/>
      <c r="N1" s="19"/>
      <c r="O1" s="19"/>
      <c r="P1" s="20" t="s">
        <v>54</v>
      </c>
      <c r="Q1" s="19"/>
      <c r="R1" s="17"/>
    </row>
    <row r="2" spans="1:25" ht="16.5" customHeight="1" x14ac:dyDescent="0.15">
      <c r="A2" s="125" t="s">
        <v>25</v>
      </c>
      <c r="B2" s="87" t="s">
        <v>35</v>
      </c>
      <c r="C2" s="103"/>
      <c r="D2" s="104"/>
      <c r="F2" s="22" t="s">
        <v>24</v>
      </c>
      <c r="G2" s="21"/>
      <c r="H2" s="116"/>
      <c r="I2" s="88"/>
      <c r="J2" s="88"/>
      <c r="K2" s="88"/>
      <c r="L2" s="88"/>
      <c r="M2" s="117"/>
      <c r="N2" s="117"/>
      <c r="O2" s="23"/>
      <c r="P2" s="152" t="s">
        <v>14</v>
      </c>
      <c r="Q2" s="152"/>
      <c r="R2" s="155" t="s">
        <v>23</v>
      </c>
      <c r="S2" s="155" t="s">
        <v>37</v>
      </c>
      <c r="T2" s="155"/>
      <c r="U2" s="24"/>
    </row>
    <row r="3" spans="1:25" ht="13.5" customHeight="1" x14ac:dyDescent="0.15">
      <c r="A3" s="25"/>
      <c r="B3" s="25"/>
      <c r="C3" s="17"/>
      <c r="D3" s="17"/>
      <c r="E3" s="17"/>
      <c r="F3" s="17"/>
      <c r="G3" s="21"/>
      <c r="H3" s="21"/>
      <c r="I3" s="21"/>
      <c r="J3" s="21"/>
      <c r="K3" s="113" t="s">
        <v>48</v>
      </c>
      <c r="L3" s="114" t="s">
        <v>49</v>
      </c>
      <c r="M3" s="17"/>
      <c r="N3" s="17"/>
      <c r="O3" s="23"/>
      <c r="P3" s="153"/>
      <c r="Q3" s="153"/>
      <c r="R3" s="157"/>
      <c r="S3" s="157"/>
      <c r="T3" s="156"/>
      <c r="U3" s="24"/>
    </row>
    <row r="4" spans="1:25" ht="16.5" customHeight="1" x14ac:dyDescent="0.15">
      <c r="A4" s="26"/>
      <c r="B4" s="26"/>
      <c r="C4" s="26"/>
      <c r="D4" s="26"/>
      <c r="E4" s="17"/>
      <c r="F4" s="27"/>
      <c r="G4" s="115" t="s">
        <v>11</v>
      </c>
      <c r="H4" s="28"/>
      <c r="I4" s="29"/>
      <c r="J4" s="30"/>
      <c r="K4" s="31"/>
      <c r="L4" s="124"/>
      <c r="M4" s="112"/>
      <c r="N4" s="17"/>
      <c r="O4" s="23"/>
      <c r="P4" s="154"/>
      <c r="Q4" s="154"/>
      <c r="R4" s="32"/>
      <c r="S4" s="32"/>
      <c r="T4" s="32"/>
      <c r="U4" s="33"/>
    </row>
    <row r="5" spans="1:25" ht="6.75" customHeight="1" x14ac:dyDescent="0.15">
      <c r="A5" s="17"/>
      <c r="B5" s="17"/>
      <c r="C5" s="17"/>
      <c r="D5" s="17"/>
      <c r="E5" s="17"/>
      <c r="F5" s="17"/>
      <c r="G5" s="25"/>
      <c r="H5" s="25"/>
      <c r="I5" s="25"/>
      <c r="J5" s="25"/>
      <c r="K5" s="25"/>
      <c r="L5" s="17"/>
      <c r="M5" s="17"/>
      <c r="N5" s="17"/>
      <c r="O5" s="34"/>
      <c r="P5" s="34"/>
      <c r="Q5" s="34"/>
      <c r="R5" s="17"/>
    </row>
    <row r="6" spans="1:25" ht="25.5" customHeight="1" x14ac:dyDescent="0.15">
      <c r="A6" s="140" t="s">
        <v>31</v>
      </c>
      <c r="B6" s="144" t="s">
        <v>30</v>
      </c>
      <c r="C6" s="141" t="s">
        <v>41</v>
      </c>
      <c r="D6" s="141" t="s">
        <v>7</v>
      </c>
      <c r="E6" s="140" t="s">
        <v>0</v>
      </c>
      <c r="F6" s="141" t="s">
        <v>50</v>
      </c>
      <c r="G6" s="140" t="s">
        <v>27</v>
      </c>
      <c r="H6" s="140"/>
      <c r="I6" s="140"/>
      <c r="J6" s="140"/>
      <c r="K6" s="140" t="s">
        <v>5</v>
      </c>
      <c r="L6" s="140" t="s">
        <v>44</v>
      </c>
      <c r="M6" s="141" t="s">
        <v>26</v>
      </c>
      <c r="N6" s="141" t="s">
        <v>29</v>
      </c>
      <c r="O6" s="143" t="s">
        <v>28</v>
      </c>
      <c r="P6" s="147" t="s">
        <v>45</v>
      </c>
      <c r="Q6" s="147"/>
      <c r="R6" s="147"/>
      <c r="S6" s="148" t="s">
        <v>46</v>
      </c>
      <c r="T6" s="148"/>
      <c r="U6" s="148"/>
      <c r="V6" s="145" t="s">
        <v>38</v>
      </c>
      <c r="W6" s="149" t="s">
        <v>47</v>
      </c>
      <c r="X6" s="144" t="s">
        <v>30</v>
      </c>
      <c r="Y6" s="144" t="s">
        <v>8</v>
      </c>
    </row>
    <row r="7" spans="1:25" ht="24.75" customHeight="1" x14ac:dyDescent="0.15">
      <c r="A7" s="140"/>
      <c r="B7" s="144"/>
      <c r="C7" s="142"/>
      <c r="D7" s="151"/>
      <c r="E7" s="141"/>
      <c r="F7" s="142"/>
      <c r="G7" s="127" t="s">
        <v>1</v>
      </c>
      <c r="H7" s="127" t="s">
        <v>2</v>
      </c>
      <c r="I7" s="127" t="s">
        <v>3</v>
      </c>
      <c r="J7" s="126" t="s">
        <v>4</v>
      </c>
      <c r="K7" s="140"/>
      <c r="L7" s="140"/>
      <c r="M7" s="142"/>
      <c r="N7" s="142"/>
      <c r="O7" s="143"/>
      <c r="P7" s="128" t="s">
        <v>16</v>
      </c>
      <c r="Q7" s="128" t="s">
        <v>17</v>
      </c>
      <c r="R7" s="128" t="s">
        <v>18</v>
      </c>
      <c r="S7" s="35" t="s">
        <v>16</v>
      </c>
      <c r="T7" s="35" t="s">
        <v>17</v>
      </c>
      <c r="U7" s="35" t="s">
        <v>18</v>
      </c>
      <c r="V7" s="146"/>
      <c r="W7" s="150"/>
      <c r="X7" s="144"/>
      <c r="Y7" s="144"/>
    </row>
    <row r="8" spans="1:25" ht="17.45" customHeight="1" x14ac:dyDescent="0.15">
      <c r="A8" s="36"/>
      <c r="B8" s="109"/>
      <c r="C8" s="106"/>
      <c r="D8" s="106"/>
      <c r="E8" s="76" t="e">
        <f t="shared" ref="E8:E20" si="0">$F8/$D8*100</f>
        <v>#DIV/0!</v>
      </c>
      <c r="F8" s="119"/>
      <c r="G8" s="40"/>
      <c r="H8" s="119"/>
      <c r="I8" s="39"/>
      <c r="J8" s="121">
        <f t="shared" ref="J8:J14" si="1">H8*I8</f>
        <v>0</v>
      </c>
      <c r="K8" s="107">
        <f>K4+C8-D8</f>
        <v>0</v>
      </c>
      <c r="L8" s="123">
        <f t="shared" ref="L8:L14" si="2">L7+F8-SUMIF(G8,"精米",J8)</f>
        <v>0</v>
      </c>
      <c r="M8" s="114"/>
      <c r="N8" s="38"/>
      <c r="O8" s="38"/>
      <c r="P8" s="41"/>
      <c r="Q8" s="41"/>
      <c r="R8" s="39"/>
      <c r="S8" s="42"/>
      <c r="T8" s="39"/>
      <c r="U8" s="39"/>
      <c r="V8" s="43"/>
      <c r="W8" s="43"/>
      <c r="X8" s="108"/>
      <c r="Y8" s="75">
        <f>SUMIF($B$8:$B$31,X8,$D$8:$D$31)</f>
        <v>0</v>
      </c>
    </row>
    <row r="9" spans="1:25" ht="17.45" customHeight="1" x14ac:dyDescent="0.15">
      <c r="A9" s="36"/>
      <c r="B9" s="109"/>
      <c r="C9" s="106"/>
      <c r="D9" s="106"/>
      <c r="E9" s="76" t="e">
        <f t="shared" si="0"/>
        <v>#DIV/0!</v>
      </c>
      <c r="F9" s="119"/>
      <c r="G9" s="40"/>
      <c r="H9" s="119"/>
      <c r="I9" s="39"/>
      <c r="J9" s="121">
        <f t="shared" si="1"/>
        <v>0</v>
      </c>
      <c r="K9" s="107">
        <f>K8+C9-D9</f>
        <v>0</v>
      </c>
      <c r="L9" s="123">
        <f t="shared" si="2"/>
        <v>0</v>
      </c>
      <c r="M9" s="110"/>
      <c r="N9" s="38"/>
      <c r="O9" s="38"/>
      <c r="P9" s="41"/>
      <c r="Q9" s="41"/>
      <c r="R9" s="39"/>
      <c r="S9" s="42"/>
      <c r="T9" s="39"/>
      <c r="U9" s="39"/>
      <c r="V9" s="43"/>
      <c r="W9" s="137"/>
      <c r="X9" s="108"/>
      <c r="Y9" s="75">
        <f>SUMIF($B$8:$B$31,X9,$D$8:$D$31)</f>
        <v>0</v>
      </c>
    </row>
    <row r="10" spans="1:25" ht="17.45" customHeight="1" x14ac:dyDescent="0.15">
      <c r="A10" s="36"/>
      <c r="B10" s="109"/>
      <c r="C10" s="106"/>
      <c r="D10" s="106"/>
      <c r="E10" s="76" t="e">
        <f t="shared" si="0"/>
        <v>#DIV/0!</v>
      </c>
      <c r="F10" s="119"/>
      <c r="G10" s="40"/>
      <c r="H10" s="119"/>
      <c r="I10" s="39"/>
      <c r="J10" s="121">
        <f t="shared" si="1"/>
        <v>0</v>
      </c>
      <c r="K10" s="107">
        <f>K9+C10-D10</f>
        <v>0</v>
      </c>
      <c r="L10" s="123">
        <f t="shared" si="2"/>
        <v>0</v>
      </c>
      <c r="M10" s="110"/>
      <c r="N10" s="38"/>
      <c r="O10" s="38"/>
      <c r="P10" s="41"/>
      <c r="Q10" s="41"/>
      <c r="R10" s="39"/>
      <c r="S10" s="42"/>
      <c r="T10" s="39"/>
      <c r="U10" s="39"/>
      <c r="V10" s="43"/>
      <c r="W10" s="43"/>
      <c r="X10" s="108"/>
      <c r="Y10" s="75">
        <f>SUMIF($B$8:$B$31,X10,$D$8:$D$31)</f>
        <v>0</v>
      </c>
    </row>
    <row r="11" spans="1:25" ht="17.45" customHeight="1" x14ac:dyDescent="0.15">
      <c r="A11" s="36"/>
      <c r="B11" s="109"/>
      <c r="C11" s="106"/>
      <c r="D11" s="106"/>
      <c r="E11" s="76" t="e">
        <f t="shared" si="0"/>
        <v>#DIV/0!</v>
      </c>
      <c r="F11" s="119"/>
      <c r="G11" s="40"/>
      <c r="H11" s="119"/>
      <c r="I11" s="39"/>
      <c r="J11" s="121">
        <f t="shared" si="1"/>
        <v>0</v>
      </c>
      <c r="K11" s="107">
        <f>K10+C11-D11</f>
        <v>0</v>
      </c>
      <c r="L11" s="123">
        <f t="shared" si="2"/>
        <v>0</v>
      </c>
      <c r="M11" s="110"/>
      <c r="N11" s="38"/>
      <c r="O11" s="38"/>
      <c r="P11" s="41"/>
      <c r="Q11" s="41"/>
      <c r="R11" s="39"/>
      <c r="S11" s="42"/>
      <c r="T11" s="39"/>
      <c r="U11" s="39"/>
      <c r="V11" s="43"/>
      <c r="W11" s="43"/>
      <c r="X11" s="108"/>
      <c r="Y11" s="75">
        <f>SUMIF($B$8:$B$31,X11,$D$8:$D$31)</f>
        <v>0</v>
      </c>
    </row>
    <row r="12" spans="1:25" ht="17.45" customHeight="1" x14ac:dyDescent="0.15">
      <c r="A12" s="36"/>
      <c r="B12" s="109"/>
      <c r="C12" s="106"/>
      <c r="D12" s="106"/>
      <c r="E12" s="76" t="e">
        <f t="shared" si="0"/>
        <v>#DIV/0!</v>
      </c>
      <c r="F12" s="119"/>
      <c r="G12" s="40"/>
      <c r="H12" s="119"/>
      <c r="I12" s="39"/>
      <c r="J12" s="121">
        <f t="shared" si="1"/>
        <v>0</v>
      </c>
      <c r="K12" s="107">
        <f t="shared" ref="K12:K31" si="3">K11+C12-D12</f>
        <v>0</v>
      </c>
      <c r="L12" s="123">
        <f t="shared" si="2"/>
        <v>0</v>
      </c>
      <c r="M12" s="110"/>
      <c r="N12" s="38"/>
      <c r="O12" s="38"/>
      <c r="P12" s="41"/>
      <c r="Q12" s="38"/>
      <c r="R12" s="39"/>
      <c r="S12" s="42"/>
      <c r="T12" s="39"/>
      <c r="U12" s="39"/>
      <c r="V12" s="43"/>
      <c r="W12" s="43"/>
      <c r="X12" s="108"/>
      <c r="Y12" s="75">
        <f>SUMIF($B$8:$B$31,X12,$D$8:$D$31)</f>
        <v>0</v>
      </c>
    </row>
    <row r="13" spans="1:25" ht="17.45" customHeight="1" x14ac:dyDescent="0.15">
      <c r="A13" s="36"/>
      <c r="B13" s="109"/>
      <c r="C13" s="106"/>
      <c r="D13" s="106"/>
      <c r="E13" s="76" t="e">
        <f t="shared" si="0"/>
        <v>#DIV/0!</v>
      </c>
      <c r="F13" s="119"/>
      <c r="G13" s="40"/>
      <c r="H13" s="119"/>
      <c r="I13" s="39"/>
      <c r="J13" s="121">
        <f t="shared" si="1"/>
        <v>0</v>
      </c>
      <c r="K13" s="107">
        <f t="shared" si="3"/>
        <v>0</v>
      </c>
      <c r="L13" s="123">
        <f t="shared" si="2"/>
        <v>0</v>
      </c>
      <c r="M13" s="110"/>
      <c r="N13" s="38"/>
      <c r="O13" s="38"/>
      <c r="P13" s="41"/>
      <c r="Q13" s="41"/>
      <c r="R13" s="39"/>
      <c r="S13" s="42"/>
      <c r="T13" s="39"/>
      <c r="U13" s="39"/>
      <c r="V13" s="43"/>
      <c r="W13" s="43"/>
      <c r="X13" s="109"/>
      <c r="Y13" s="75">
        <f>SUMIF($B$8:$B$31,X13,$D$8:$D$31)</f>
        <v>0</v>
      </c>
    </row>
    <row r="14" spans="1:25" ht="17.45" customHeight="1" x14ac:dyDescent="0.15">
      <c r="A14" s="36"/>
      <c r="B14" s="109"/>
      <c r="C14" s="106"/>
      <c r="D14" s="106"/>
      <c r="E14" s="76" t="e">
        <f t="shared" si="0"/>
        <v>#DIV/0!</v>
      </c>
      <c r="F14" s="119"/>
      <c r="G14" s="40"/>
      <c r="H14" s="119"/>
      <c r="I14" s="39"/>
      <c r="J14" s="121">
        <f t="shared" si="1"/>
        <v>0</v>
      </c>
      <c r="K14" s="107">
        <f t="shared" si="3"/>
        <v>0</v>
      </c>
      <c r="L14" s="123">
        <f t="shared" si="2"/>
        <v>0</v>
      </c>
      <c r="M14" s="110"/>
      <c r="N14" s="38"/>
      <c r="O14" s="38"/>
      <c r="P14" s="41"/>
      <c r="Q14" s="41"/>
      <c r="R14" s="39"/>
      <c r="S14" s="42"/>
      <c r="T14" s="39"/>
      <c r="U14" s="39"/>
      <c r="V14" s="43"/>
      <c r="W14" s="43"/>
      <c r="X14" s="37"/>
      <c r="Y14" s="75">
        <f>SUMIF($B$8:$B$31,X14,$D$8:$D$31)</f>
        <v>0</v>
      </c>
    </row>
    <row r="15" spans="1:25" ht="17.45" customHeight="1" x14ac:dyDescent="0.15">
      <c r="A15" s="36"/>
      <c r="B15" s="109"/>
      <c r="C15" s="106"/>
      <c r="D15" s="106"/>
      <c r="E15" s="76"/>
      <c r="F15" s="119"/>
      <c r="G15" s="40"/>
      <c r="H15" s="119"/>
      <c r="I15" s="39"/>
      <c r="J15" s="121"/>
      <c r="K15" s="107">
        <f t="shared" si="3"/>
        <v>0</v>
      </c>
      <c r="L15" s="123"/>
      <c r="M15" s="110"/>
      <c r="N15" s="38"/>
      <c r="O15" s="38"/>
      <c r="P15" s="41"/>
      <c r="Q15" s="41"/>
      <c r="R15" s="39"/>
      <c r="S15" s="42"/>
      <c r="T15" s="39"/>
      <c r="U15" s="39"/>
      <c r="V15" s="43"/>
      <c r="W15" s="43"/>
      <c r="X15" s="109"/>
      <c r="Y15" s="75">
        <f>SUMIF($B$8:$B$31,X15,$D$8:$D$31)</f>
        <v>0</v>
      </c>
    </row>
    <row r="16" spans="1:25" ht="17.45" customHeight="1" x14ac:dyDescent="0.15">
      <c r="A16" s="36"/>
      <c r="B16" s="109"/>
      <c r="C16" s="106"/>
      <c r="D16" s="106"/>
      <c r="E16" s="76" t="e">
        <f t="shared" si="0"/>
        <v>#DIV/0!</v>
      </c>
      <c r="F16" s="119"/>
      <c r="G16" s="40"/>
      <c r="H16" s="119"/>
      <c r="I16" s="39"/>
      <c r="J16" s="121">
        <f t="shared" ref="J16:J20" si="4">H16*I16</f>
        <v>0</v>
      </c>
      <c r="K16" s="107">
        <f t="shared" si="3"/>
        <v>0</v>
      </c>
      <c r="L16" s="123">
        <f t="shared" ref="L16:L31" si="5">L15+F16-SUMIF(G16,"精米",J16)</f>
        <v>0</v>
      </c>
      <c r="M16" s="110"/>
      <c r="N16" s="38"/>
      <c r="O16" s="38"/>
      <c r="P16" s="41"/>
      <c r="Q16" s="41"/>
      <c r="R16" s="39"/>
      <c r="S16" s="42"/>
      <c r="T16" s="39"/>
      <c r="U16" s="39"/>
      <c r="V16" s="43"/>
      <c r="W16" s="43"/>
      <c r="X16" s="109"/>
      <c r="Y16" s="75">
        <f>SUMIF($B$8:$B$31,X16,$D$8:$D$31)</f>
        <v>0</v>
      </c>
    </row>
    <row r="17" spans="1:25" ht="17.45" customHeight="1" x14ac:dyDescent="0.15">
      <c r="A17" s="36"/>
      <c r="B17" s="109"/>
      <c r="C17" s="106"/>
      <c r="D17" s="106"/>
      <c r="E17" s="76" t="e">
        <f t="shared" si="0"/>
        <v>#DIV/0!</v>
      </c>
      <c r="F17" s="119"/>
      <c r="G17" s="40"/>
      <c r="H17" s="119"/>
      <c r="I17" s="39"/>
      <c r="J17" s="121">
        <f t="shared" si="4"/>
        <v>0</v>
      </c>
      <c r="K17" s="107">
        <f t="shared" si="3"/>
        <v>0</v>
      </c>
      <c r="L17" s="123">
        <f t="shared" si="5"/>
        <v>0</v>
      </c>
      <c r="M17" s="110"/>
      <c r="N17" s="38"/>
      <c r="O17" s="38"/>
      <c r="P17" s="41"/>
      <c r="Q17" s="41"/>
      <c r="R17" s="39"/>
      <c r="S17" s="42"/>
      <c r="T17" s="39"/>
      <c r="U17" s="39"/>
      <c r="V17" s="43"/>
      <c r="W17" s="43"/>
      <c r="X17" s="109"/>
      <c r="Y17" s="75">
        <f>SUMIF($B$8:$B$31,X17,$D$8:$D$31)</f>
        <v>0</v>
      </c>
    </row>
    <row r="18" spans="1:25" ht="17.45" customHeight="1" x14ac:dyDescent="0.15">
      <c r="A18" s="36"/>
      <c r="B18" s="109"/>
      <c r="C18" s="106"/>
      <c r="D18" s="106"/>
      <c r="E18" s="76" t="e">
        <f t="shared" si="0"/>
        <v>#DIV/0!</v>
      </c>
      <c r="F18" s="119"/>
      <c r="G18" s="40"/>
      <c r="H18" s="119"/>
      <c r="I18" s="39"/>
      <c r="J18" s="121">
        <f t="shared" si="4"/>
        <v>0</v>
      </c>
      <c r="K18" s="107">
        <f t="shared" si="3"/>
        <v>0</v>
      </c>
      <c r="L18" s="123">
        <f t="shared" si="5"/>
        <v>0</v>
      </c>
      <c r="M18" s="110"/>
      <c r="N18" s="38"/>
      <c r="O18" s="38"/>
      <c r="P18" s="41"/>
      <c r="Q18" s="41"/>
      <c r="R18" s="39"/>
      <c r="S18" s="42"/>
      <c r="T18" s="39"/>
      <c r="U18" s="39"/>
      <c r="V18" s="43"/>
      <c r="W18" s="43"/>
      <c r="X18" s="109"/>
      <c r="Y18" s="75">
        <f>SUMIF($B$8:$B$31,X18,$D$8:$D$31)</f>
        <v>0</v>
      </c>
    </row>
    <row r="19" spans="1:25" ht="17.45" customHeight="1" x14ac:dyDescent="0.15">
      <c r="A19" s="36"/>
      <c r="B19" s="109"/>
      <c r="C19" s="106"/>
      <c r="D19" s="106"/>
      <c r="E19" s="76" t="e">
        <f t="shared" si="0"/>
        <v>#DIV/0!</v>
      </c>
      <c r="F19" s="119"/>
      <c r="G19" s="40"/>
      <c r="H19" s="119"/>
      <c r="I19" s="39"/>
      <c r="J19" s="121">
        <f t="shared" si="4"/>
        <v>0</v>
      </c>
      <c r="K19" s="107">
        <f t="shared" si="3"/>
        <v>0</v>
      </c>
      <c r="L19" s="123">
        <f t="shared" si="5"/>
        <v>0</v>
      </c>
      <c r="M19" s="110"/>
      <c r="N19" s="38"/>
      <c r="O19" s="38"/>
      <c r="P19" s="41"/>
      <c r="Q19" s="38"/>
      <c r="R19" s="39"/>
      <c r="S19" s="42"/>
      <c r="T19" s="39"/>
      <c r="U19" s="39"/>
      <c r="V19" s="43"/>
      <c r="W19" s="43"/>
      <c r="X19" s="109"/>
      <c r="Y19" s="130">
        <f>SUMIF($B$8:$B$31,X19,$D$8:$D$31)</f>
        <v>0</v>
      </c>
    </row>
    <row r="20" spans="1:25" ht="17.45" customHeight="1" x14ac:dyDescent="0.15">
      <c r="A20" s="36"/>
      <c r="B20" s="109"/>
      <c r="C20" s="106"/>
      <c r="D20" s="106"/>
      <c r="E20" s="76" t="e">
        <f t="shared" si="0"/>
        <v>#DIV/0!</v>
      </c>
      <c r="F20" s="119"/>
      <c r="G20" s="40"/>
      <c r="H20" s="119"/>
      <c r="I20" s="39"/>
      <c r="J20" s="121">
        <f t="shared" si="4"/>
        <v>0</v>
      </c>
      <c r="K20" s="107">
        <f t="shared" si="3"/>
        <v>0</v>
      </c>
      <c r="L20" s="123">
        <f t="shared" si="5"/>
        <v>0</v>
      </c>
      <c r="M20" s="110"/>
      <c r="N20" s="38"/>
      <c r="O20" s="38"/>
      <c r="P20" s="41"/>
      <c r="Q20" s="41"/>
      <c r="R20" s="39"/>
      <c r="S20" s="42"/>
      <c r="T20" s="39"/>
      <c r="U20" s="39"/>
      <c r="V20" s="43"/>
      <c r="W20" s="43"/>
      <c r="X20" s="37"/>
      <c r="Y20" s="130">
        <f>SUMIF($B$8:$B$31,X20,$D$8:$D$31)</f>
        <v>0</v>
      </c>
    </row>
    <row r="21" spans="1:25" ht="17.45" customHeight="1" x14ac:dyDescent="0.15">
      <c r="A21" s="36"/>
      <c r="B21" s="109"/>
      <c r="C21" s="106"/>
      <c r="D21" s="106"/>
      <c r="E21" s="76" t="e">
        <f t="shared" ref="E21:E31" si="6">$F21/$D21*100</f>
        <v>#DIV/0!</v>
      </c>
      <c r="F21" s="119"/>
      <c r="G21" s="40"/>
      <c r="H21" s="119"/>
      <c r="I21" s="39"/>
      <c r="J21" s="121">
        <f t="shared" ref="J21:J24" si="7">H21*I21</f>
        <v>0</v>
      </c>
      <c r="K21" s="107">
        <f t="shared" si="3"/>
        <v>0</v>
      </c>
      <c r="L21" s="123">
        <f t="shared" si="5"/>
        <v>0</v>
      </c>
      <c r="M21" s="110"/>
      <c r="N21" s="38"/>
      <c r="O21" s="38"/>
      <c r="P21" s="41"/>
      <c r="Q21" s="41"/>
      <c r="R21" s="39"/>
      <c r="S21" s="42"/>
      <c r="T21" s="39"/>
      <c r="U21" s="39"/>
      <c r="V21" s="43"/>
      <c r="W21" s="43"/>
      <c r="X21" s="37"/>
      <c r="Y21" s="130">
        <f>SUMIF($B$8:$B$31,X21,$D$8:$D$31)</f>
        <v>0</v>
      </c>
    </row>
    <row r="22" spans="1:25" ht="17.45" customHeight="1" x14ac:dyDescent="0.15">
      <c r="A22" s="36"/>
      <c r="B22" s="109"/>
      <c r="C22" s="106"/>
      <c r="D22" s="106"/>
      <c r="E22" s="76" t="e">
        <f t="shared" si="6"/>
        <v>#DIV/0!</v>
      </c>
      <c r="F22" s="119"/>
      <c r="G22" s="40"/>
      <c r="H22" s="119"/>
      <c r="I22" s="39"/>
      <c r="J22" s="121">
        <f t="shared" si="7"/>
        <v>0</v>
      </c>
      <c r="K22" s="107">
        <f t="shared" si="3"/>
        <v>0</v>
      </c>
      <c r="L22" s="123">
        <f t="shared" si="5"/>
        <v>0</v>
      </c>
      <c r="M22" s="110"/>
      <c r="N22" s="38"/>
      <c r="O22" s="38"/>
      <c r="P22" s="41"/>
      <c r="Q22" s="41"/>
      <c r="R22" s="39"/>
      <c r="S22" s="42"/>
      <c r="T22" s="39"/>
      <c r="U22" s="39"/>
      <c r="V22" s="43"/>
      <c r="W22" s="43"/>
      <c r="X22" s="37"/>
      <c r="Y22" s="130">
        <f>SUMIF($B$8:$B$31,X22,$D$8:$D$31)</f>
        <v>0</v>
      </c>
    </row>
    <row r="23" spans="1:25" ht="17.45" customHeight="1" x14ac:dyDescent="0.15">
      <c r="A23" s="36"/>
      <c r="B23" s="109"/>
      <c r="C23" s="106"/>
      <c r="D23" s="106"/>
      <c r="E23" s="76" t="e">
        <f t="shared" si="6"/>
        <v>#DIV/0!</v>
      </c>
      <c r="F23" s="119"/>
      <c r="G23" s="40"/>
      <c r="H23" s="119"/>
      <c r="I23" s="39"/>
      <c r="J23" s="121">
        <f t="shared" si="7"/>
        <v>0</v>
      </c>
      <c r="K23" s="107">
        <f t="shared" si="3"/>
        <v>0</v>
      </c>
      <c r="L23" s="123">
        <f t="shared" si="5"/>
        <v>0</v>
      </c>
      <c r="M23" s="110"/>
      <c r="N23" s="38"/>
      <c r="O23" s="38"/>
      <c r="P23" s="41"/>
      <c r="Q23" s="41"/>
      <c r="R23" s="39"/>
      <c r="S23" s="42"/>
      <c r="T23" s="39"/>
      <c r="U23" s="39"/>
      <c r="V23" s="43"/>
      <c r="W23" s="43"/>
      <c r="X23" s="37"/>
      <c r="Y23" s="130">
        <f>SUMIF($B$8:$B$31,X23,$D$8:$D$31)</f>
        <v>0</v>
      </c>
    </row>
    <row r="24" spans="1:25" ht="17.45" customHeight="1" x14ac:dyDescent="0.15">
      <c r="A24" s="36"/>
      <c r="B24" s="109"/>
      <c r="C24" s="106"/>
      <c r="D24" s="106"/>
      <c r="E24" s="76" t="e">
        <f t="shared" si="6"/>
        <v>#DIV/0!</v>
      </c>
      <c r="F24" s="119"/>
      <c r="G24" s="40"/>
      <c r="H24" s="119"/>
      <c r="I24" s="39"/>
      <c r="J24" s="121">
        <f t="shared" si="7"/>
        <v>0</v>
      </c>
      <c r="K24" s="107">
        <f t="shared" si="3"/>
        <v>0</v>
      </c>
      <c r="L24" s="123">
        <f t="shared" si="5"/>
        <v>0</v>
      </c>
      <c r="M24" s="110"/>
      <c r="N24" s="38"/>
      <c r="O24" s="38"/>
      <c r="P24" s="41"/>
      <c r="Q24" s="41"/>
      <c r="R24" s="39"/>
      <c r="S24" s="42"/>
      <c r="T24" s="39"/>
      <c r="U24" s="39"/>
      <c r="V24" s="43"/>
      <c r="W24" s="43"/>
      <c r="X24" s="37"/>
      <c r="Y24" s="130">
        <f>SUMIF($B$8:$B$31,X24,$D$8:$D$31)</f>
        <v>0</v>
      </c>
    </row>
    <row r="25" spans="1:25" ht="17.45" customHeight="1" x14ac:dyDescent="0.15">
      <c r="A25" s="36"/>
      <c r="B25" s="109"/>
      <c r="C25" s="106"/>
      <c r="D25" s="106"/>
      <c r="E25" s="76" t="e">
        <f t="shared" si="6"/>
        <v>#DIV/0!</v>
      </c>
      <c r="F25" s="119"/>
      <c r="G25" s="40"/>
      <c r="H25" s="119"/>
      <c r="I25" s="39"/>
      <c r="J25" s="121">
        <f t="shared" ref="J25:J31" si="8">H25*I25</f>
        <v>0</v>
      </c>
      <c r="K25" s="107">
        <f t="shared" si="3"/>
        <v>0</v>
      </c>
      <c r="L25" s="123">
        <f t="shared" si="5"/>
        <v>0</v>
      </c>
      <c r="M25" s="110"/>
      <c r="N25" s="38"/>
      <c r="O25" s="38"/>
      <c r="P25" s="41"/>
      <c r="Q25" s="38"/>
      <c r="R25" s="39"/>
      <c r="S25" s="46"/>
      <c r="T25" s="47"/>
      <c r="U25" s="47"/>
      <c r="V25" s="43"/>
      <c r="W25" s="43"/>
      <c r="X25" s="37"/>
      <c r="Y25" s="45"/>
    </row>
    <row r="26" spans="1:25" ht="17.45" customHeight="1" x14ac:dyDescent="0.15">
      <c r="A26" s="36"/>
      <c r="B26" s="109"/>
      <c r="C26" s="106"/>
      <c r="D26" s="106"/>
      <c r="E26" s="76" t="e">
        <f t="shared" si="6"/>
        <v>#DIV/0!</v>
      </c>
      <c r="F26" s="119"/>
      <c r="G26" s="40"/>
      <c r="H26" s="119"/>
      <c r="I26" s="39"/>
      <c r="J26" s="121">
        <f t="shared" si="8"/>
        <v>0</v>
      </c>
      <c r="K26" s="107">
        <f t="shared" si="3"/>
        <v>0</v>
      </c>
      <c r="L26" s="123">
        <f t="shared" si="5"/>
        <v>0</v>
      </c>
      <c r="M26" s="110"/>
      <c r="N26" s="38"/>
      <c r="O26" s="38"/>
      <c r="P26" s="41"/>
      <c r="Q26" s="41"/>
      <c r="R26" s="39"/>
      <c r="S26" s="42"/>
      <c r="T26" s="39"/>
      <c r="U26" s="39"/>
      <c r="V26" s="43"/>
      <c r="W26" s="43"/>
      <c r="X26" s="37"/>
      <c r="Y26" s="45"/>
    </row>
    <row r="27" spans="1:25" ht="17.45" customHeight="1" x14ac:dyDescent="0.15">
      <c r="A27" s="36"/>
      <c r="B27" s="109"/>
      <c r="C27" s="106"/>
      <c r="D27" s="106"/>
      <c r="E27" s="76" t="e">
        <f t="shared" si="6"/>
        <v>#DIV/0!</v>
      </c>
      <c r="F27" s="119"/>
      <c r="G27" s="40"/>
      <c r="H27" s="119"/>
      <c r="I27" s="39"/>
      <c r="J27" s="121">
        <f t="shared" si="8"/>
        <v>0</v>
      </c>
      <c r="K27" s="107">
        <f t="shared" si="3"/>
        <v>0</v>
      </c>
      <c r="L27" s="123">
        <f t="shared" si="5"/>
        <v>0</v>
      </c>
      <c r="M27" s="110"/>
      <c r="N27" s="38"/>
      <c r="O27" s="38"/>
      <c r="P27" s="41"/>
      <c r="Q27" s="41"/>
      <c r="R27" s="39"/>
      <c r="S27" s="42"/>
      <c r="T27" s="39"/>
      <c r="U27" s="39"/>
      <c r="V27" s="43"/>
      <c r="W27" s="43"/>
      <c r="X27" s="37"/>
      <c r="Y27" s="45"/>
    </row>
    <row r="28" spans="1:25" ht="17.45" customHeight="1" x14ac:dyDescent="0.15">
      <c r="A28" s="36"/>
      <c r="B28" s="109"/>
      <c r="C28" s="106"/>
      <c r="D28" s="106"/>
      <c r="E28" s="76" t="e">
        <f t="shared" si="6"/>
        <v>#DIV/0!</v>
      </c>
      <c r="F28" s="119"/>
      <c r="G28" s="40"/>
      <c r="H28" s="119"/>
      <c r="I28" s="39"/>
      <c r="J28" s="121">
        <f t="shared" si="8"/>
        <v>0</v>
      </c>
      <c r="K28" s="107">
        <f t="shared" si="3"/>
        <v>0</v>
      </c>
      <c r="L28" s="123">
        <f t="shared" si="5"/>
        <v>0</v>
      </c>
      <c r="M28" s="110"/>
      <c r="N28" s="38"/>
      <c r="O28" s="38"/>
      <c r="P28" s="41"/>
      <c r="Q28" s="41"/>
      <c r="R28" s="39"/>
      <c r="S28" s="42"/>
      <c r="T28" s="39"/>
      <c r="U28" s="39"/>
      <c r="V28" s="43"/>
      <c r="W28" s="43"/>
      <c r="X28" s="37"/>
      <c r="Y28" s="45"/>
    </row>
    <row r="29" spans="1:25" ht="17.45" customHeight="1" x14ac:dyDescent="0.15">
      <c r="A29" s="36"/>
      <c r="B29" s="37"/>
      <c r="C29" s="106"/>
      <c r="D29" s="106"/>
      <c r="E29" s="76" t="e">
        <f t="shared" si="6"/>
        <v>#DIV/0!</v>
      </c>
      <c r="F29" s="119"/>
      <c r="G29" s="40"/>
      <c r="H29" s="119"/>
      <c r="I29" s="39"/>
      <c r="J29" s="121">
        <f t="shared" si="8"/>
        <v>0</v>
      </c>
      <c r="K29" s="107">
        <f t="shared" si="3"/>
        <v>0</v>
      </c>
      <c r="L29" s="123">
        <f t="shared" si="5"/>
        <v>0</v>
      </c>
      <c r="M29" s="110"/>
      <c r="N29" s="38"/>
      <c r="O29" s="38"/>
      <c r="P29" s="41"/>
      <c r="Q29" s="41"/>
      <c r="R29" s="39"/>
      <c r="S29" s="48"/>
      <c r="T29" s="49"/>
      <c r="U29" s="49"/>
      <c r="V29" s="43"/>
      <c r="W29" s="43"/>
      <c r="X29" s="37"/>
      <c r="Y29" s="45"/>
    </row>
    <row r="30" spans="1:25" ht="17.45" customHeight="1" x14ac:dyDescent="0.15">
      <c r="A30" s="36"/>
      <c r="B30" s="37"/>
      <c r="C30" s="106"/>
      <c r="D30" s="106"/>
      <c r="E30" s="76" t="e">
        <f t="shared" si="6"/>
        <v>#DIV/0!</v>
      </c>
      <c r="F30" s="119"/>
      <c r="G30" s="40"/>
      <c r="H30" s="119"/>
      <c r="I30" s="39"/>
      <c r="J30" s="121">
        <f t="shared" si="8"/>
        <v>0</v>
      </c>
      <c r="K30" s="107">
        <f t="shared" si="3"/>
        <v>0</v>
      </c>
      <c r="L30" s="123">
        <f t="shared" si="5"/>
        <v>0</v>
      </c>
      <c r="M30" s="110"/>
      <c r="N30" s="38"/>
      <c r="O30" s="38"/>
      <c r="P30" s="41"/>
      <c r="Q30" s="41"/>
      <c r="R30" s="39"/>
      <c r="S30" s="48"/>
      <c r="T30" s="49"/>
      <c r="U30" s="49"/>
      <c r="V30" s="43"/>
      <c r="W30" s="43"/>
      <c r="X30" s="37"/>
      <c r="Y30" s="45"/>
    </row>
    <row r="31" spans="1:25" ht="17.45" customHeight="1" x14ac:dyDescent="0.15">
      <c r="A31" s="36"/>
      <c r="B31" s="37"/>
      <c r="C31" s="106"/>
      <c r="D31" s="106"/>
      <c r="E31" s="76" t="e">
        <f t="shared" si="6"/>
        <v>#DIV/0!</v>
      </c>
      <c r="F31" s="119"/>
      <c r="G31" s="40"/>
      <c r="H31" s="119"/>
      <c r="I31" s="39"/>
      <c r="J31" s="121">
        <f t="shared" si="8"/>
        <v>0</v>
      </c>
      <c r="K31" s="107">
        <f t="shared" si="3"/>
        <v>0</v>
      </c>
      <c r="L31" s="123">
        <f t="shared" si="5"/>
        <v>0</v>
      </c>
      <c r="M31" s="110"/>
      <c r="N31" s="38"/>
      <c r="O31" s="38"/>
      <c r="P31" s="41"/>
      <c r="Q31" s="41"/>
      <c r="R31" s="39"/>
      <c r="S31" s="48"/>
      <c r="T31" s="49"/>
      <c r="U31" s="49"/>
      <c r="V31" s="43"/>
      <c r="W31" s="43"/>
      <c r="X31" s="37"/>
      <c r="Y31" s="45"/>
    </row>
    <row r="32" spans="1:25" ht="17.45" customHeight="1" x14ac:dyDescent="0.15">
      <c r="A32" s="38" t="s">
        <v>10</v>
      </c>
      <c r="B32" s="37"/>
      <c r="C32" s="93">
        <f>SUM(C8:C31)</f>
        <v>0</v>
      </c>
      <c r="D32" s="93">
        <f>SUM(D8:D31)</f>
        <v>0</v>
      </c>
      <c r="E32" s="50"/>
      <c r="F32" s="118"/>
      <c r="G32" s="50"/>
      <c r="H32" s="118"/>
      <c r="I32" s="92">
        <f>SUM(I8:I31)</f>
        <v>0</v>
      </c>
      <c r="J32" s="122">
        <f>SUM(J8:J31)</f>
        <v>0</v>
      </c>
      <c r="K32" s="74">
        <f>K31</f>
        <v>0</v>
      </c>
      <c r="L32" s="123">
        <f>L31</f>
        <v>0</v>
      </c>
      <c r="M32" s="111"/>
      <c r="N32" s="51"/>
      <c r="O32" s="44"/>
      <c r="P32" s="77">
        <f>SUM(P8:P31)</f>
        <v>0</v>
      </c>
      <c r="Q32" s="77">
        <f>SUM(Q8:Q31)</f>
        <v>0</v>
      </c>
      <c r="R32" s="80">
        <f>SUM(R8:R31)</f>
        <v>0</v>
      </c>
      <c r="S32" s="78">
        <f>SUM(S8:S31)</f>
        <v>0</v>
      </c>
      <c r="T32" s="79">
        <f>SUM(T8:T31)</f>
        <v>0</v>
      </c>
      <c r="U32" s="79">
        <f>SUM(U8:U31)</f>
        <v>0</v>
      </c>
      <c r="V32" s="52"/>
      <c r="W32" s="52"/>
      <c r="X32" s="37"/>
      <c r="Y32" s="75">
        <f>SUM(Y8:Y31)</f>
        <v>0</v>
      </c>
    </row>
    <row r="33" spans="1:23" ht="16.5" customHeight="1" x14ac:dyDescent="0.15">
      <c r="A33" s="53"/>
      <c r="B33" s="53"/>
      <c r="C33" s="53"/>
      <c r="D33" s="54"/>
      <c r="E33" s="56"/>
      <c r="F33" s="56"/>
      <c r="G33" s="56"/>
      <c r="H33" s="56"/>
      <c r="I33" s="57"/>
      <c r="J33" s="55"/>
      <c r="K33" s="58"/>
      <c r="L33" s="58"/>
      <c r="M33" s="58"/>
      <c r="N33" s="54"/>
      <c r="O33" s="53"/>
      <c r="P33" s="53"/>
      <c r="Q33" s="53"/>
      <c r="R33" s="94">
        <f>Q32+R32</f>
        <v>0</v>
      </c>
      <c r="S33" s="95"/>
      <c r="T33" s="95"/>
      <c r="U33" s="96">
        <f>T32+U32</f>
        <v>0</v>
      </c>
      <c r="V33" s="59"/>
      <c r="W33" s="64"/>
    </row>
    <row r="34" spans="1:23" ht="18" customHeight="1" x14ac:dyDescent="0.15">
      <c r="A34" s="60"/>
      <c r="B34" s="60"/>
      <c r="C34" s="60"/>
      <c r="D34" s="61"/>
      <c r="E34" s="62"/>
      <c r="F34" s="62"/>
      <c r="G34" s="62"/>
      <c r="H34" s="62"/>
      <c r="I34" s="89" t="s">
        <v>39</v>
      </c>
      <c r="J34" s="90" t="s">
        <v>40</v>
      </c>
      <c r="K34" s="62"/>
      <c r="L34" s="62"/>
      <c r="M34" s="62"/>
      <c r="N34" s="60"/>
      <c r="O34" s="138" t="s">
        <v>21</v>
      </c>
      <c r="P34" s="138"/>
      <c r="Q34" s="139"/>
      <c r="R34" s="97">
        <f>R4+P32-R33</f>
        <v>0</v>
      </c>
      <c r="S34" s="98"/>
      <c r="T34" s="99"/>
      <c r="U34" s="92">
        <f>S4+S32-U33</f>
        <v>0</v>
      </c>
      <c r="V34" s="64"/>
      <c r="W34" s="64"/>
    </row>
    <row r="35" spans="1:23" ht="16.5" customHeight="1" x14ac:dyDescent="0.15">
      <c r="A35" s="60"/>
      <c r="B35" s="60"/>
      <c r="C35" s="60"/>
      <c r="D35" s="61"/>
      <c r="E35" s="62"/>
      <c r="F35" s="62"/>
      <c r="G35" s="62"/>
      <c r="H35" s="65" t="s">
        <v>6</v>
      </c>
      <c r="I35" s="81">
        <f>SUMIF($N$8:$N$31,H35,$I$8:$I$31)</f>
        <v>0</v>
      </c>
      <c r="J35" s="91">
        <f>SUMIF($N$8:$N$31,H35,$J$8:$J$31)</f>
        <v>0</v>
      </c>
      <c r="K35" s="62"/>
      <c r="L35" s="62"/>
      <c r="M35" s="62"/>
      <c r="N35" s="61"/>
      <c r="O35" s="60"/>
      <c r="P35" s="60"/>
      <c r="Q35" s="60"/>
      <c r="R35" s="85" t="s">
        <v>23</v>
      </c>
      <c r="S35" s="63"/>
      <c r="T35" s="66"/>
      <c r="U35" s="86" t="s">
        <v>53</v>
      </c>
      <c r="V35" s="64"/>
      <c r="W35" s="64"/>
    </row>
    <row r="36" spans="1:23" ht="16.5" customHeight="1" x14ac:dyDescent="0.15">
      <c r="A36" s="67"/>
      <c r="B36" s="67"/>
      <c r="C36" s="67"/>
      <c r="D36" s="68"/>
      <c r="E36" s="69"/>
      <c r="F36" s="69"/>
      <c r="G36" s="69"/>
      <c r="H36" s="67" t="s">
        <v>9</v>
      </c>
      <c r="I36" s="82">
        <f>SUM('4'!I35)</f>
        <v>0</v>
      </c>
      <c r="J36" s="91">
        <f>SUM('4'!J35)</f>
        <v>0</v>
      </c>
      <c r="K36" s="70"/>
      <c r="L36" s="70"/>
      <c r="M36" s="70"/>
      <c r="N36" s="60"/>
      <c r="O36" s="138" t="s">
        <v>22</v>
      </c>
      <c r="P36" s="138"/>
      <c r="Q36" s="139"/>
      <c r="R36" s="100">
        <f>SUM('4'!R33)</f>
        <v>0</v>
      </c>
      <c r="S36" s="98"/>
      <c r="T36" s="101"/>
      <c r="U36" s="102">
        <f>SUM('4'!U33)</f>
        <v>0</v>
      </c>
      <c r="V36" s="72"/>
      <c r="W36" s="72"/>
    </row>
    <row r="37" spans="1:23" ht="17.45" customHeight="1" x14ac:dyDescent="0.15">
      <c r="A37" s="67"/>
      <c r="B37" s="67"/>
      <c r="C37" s="67"/>
      <c r="D37" s="68"/>
      <c r="E37" s="69"/>
      <c r="F37" s="69"/>
      <c r="G37" s="69"/>
      <c r="H37" s="67"/>
      <c r="I37" s="67"/>
      <c r="J37" s="73"/>
      <c r="K37" s="70"/>
      <c r="L37" s="70"/>
      <c r="M37" s="70"/>
      <c r="N37" s="61"/>
      <c r="O37" s="67"/>
      <c r="P37" s="67"/>
      <c r="Q37" s="67"/>
      <c r="R37" s="67"/>
      <c r="S37" s="71"/>
      <c r="T37" s="71"/>
      <c r="U37" s="71"/>
      <c r="V37" s="64"/>
      <c r="W37" s="64"/>
    </row>
    <row r="38" spans="1:23" ht="17.45" customHeight="1" x14ac:dyDescent="0.15">
      <c r="A38" s="67"/>
      <c r="B38" s="67"/>
      <c r="C38" s="67"/>
      <c r="D38" s="68"/>
      <c r="E38" s="69"/>
      <c r="F38" s="69"/>
      <c r="G38" s="69"/>
      <c r="H38" s="67"/>
      <c r="I38" s="67"/>
      <c r="J38" s="73"/>
      <c r="K38" s="70"/>
      <c r="L38" s="70"/>
      <c r="M38" s="70"/>
      <c r="N38" s="61"/>
      <c r="O38" s="67"/>
      <c r="P38" s="67"/>
      <c r="Q38" s="67"/>
      <c r="R38" s="67"/>
      <c r="S38" s="71"/>
      <c r="T38" s="71"/>
      <c r="U38" s="71"/>
      <c r="V38" s="72"/>
      <c r="W38" s="72"/>
    </row>
  </sheetData>
  <mergeCells count="24">
    <mergeCell ref="T2:T3"/>
    <mergeCell ref="R2:R3"/>
    <mergeCell ref="G6:J6"/>
    <mergeCell ref="E6:E7"/>
    <mergeCell ref="S2:S3"/>
    <mergeCell ref="D6:D7"/>
    <mergeCell ref="P2:Q4"/>
    <mergeCell ref="M6:M7"/>
    <mergeCell ref="A6:A7"/>
    <mergeCell ref="B6:B7"/>
    <mergeCell ref="C6:C7"/>
    <mergeCell ref="F6:F7"/>
    <mergeCell ref="Y6:Y7"/>
    <mergeCell ref="V6:V7"/>
    <mergeCell ref="X6:X7"/>
    <mergeCell ref="P6:R6"/>
    <mergeCell ref="S6:U6"/>
    <mergeCell ref="W6:W7"/>
    <mergeCell ref="O36:Q36"/>
    <mergeCell ref="K6:K7"/>
    <mergeCell ref="N6:N7"/>
    <mergeCell ref="O6:O7"/>
    <mergeCell ref="O34:Q34"/>
    <mergeCell ref="L6:L7"/>
  </mergeCells>
  <phoneticPr fontId="2"/>
  <conditionalFormatting sqref="E8:F31">
    <cfRule type="expression" dxfId="45" priority="19" stopIfTrue="1">
      <formula>ISERROR(E8)</formula>
    </cfRule>
  </conditionalFormatting>
  <conditionalFormatting sqref="E8:F31">
    <cfRule type="expression" dxfId="44" priority="8" stopIfTrue="1">
      <formula>ISERROR(E8)</formula>
    </cfRule>
  </conditionalFormatting>
  <conditionalFormatting sqref="J8:J31">
    <cfRule type="cellIs" dxfId="43" priority="7" stopIfTrue="1" operator="equal">
      <formula>0</formula>
    </cfRule>
  </conditionalFormatting>
  <conditionalFormatting sqref="K8:L8 K9 K11 L9:L11 K12:L31">
    <cfRule type="cellIs" dxfId="42" priority="6" stopIfTrue="1" operator="equal">
      <formula>K7</formula>
    </cfRule>
  </conditionalFormatting>
  <conditionalFormatting sqref="E8:E31">
    <cfRule type="cellIs" dxfId="41" priority="4" operator="equal">
      <formula>0</formula>
    </cfRule>
  </conditionalFormatting>
  <conditionalFormatting sqref="F13:F14">
    <cfRule type="expression" dxfId="39" priority="2" stopIfTrue="1">
      <formula>ISERROR(F13)</formula>
    </cfRule>
  </conditionalFormatting>
  <conditionalFormatting sqref="F13:F14">
    <cfRule type="expression" dxfId="38" priority="1" stopIfTrue="1">
      <formula>ISERROR(F13)</formula>
    </cfRule>
  </conditionalFormatting>
  <conditionalFormatting sqref="K10">
    <cfRule type="cellIs" dxfId="37" priority="21" stopIfTrue="1" operator="equal">
      <formula>K8</formula>
    </cfRule>
  </conditionalFormatting>
  <dataValidations count="2">
    <dataValidation imeMode="hiragana" allowBlank="1" showInputMessage="1" showErrorMessage="1" sqref="V32:V38 H2:N2 V6:V7 M9:M32 N8:O31 G8:G31 W6:W38" xr:uid="{00000000-0002-0000-0000-000000000000}"/>
    <dataValidation imeMode="halfAlpha" allowBlank="1" showInputMessage="1" showErrorMessage="1" sqref="A8:A31 P8:U31 H8:I31 C8:D31" xr:uid="{00000000-0002-0000-0000-000001000000}"/>
  </dataValidations>
  <printOptions horizontalCentered="1" verticalCentered="1"/>
  <pageMargins left="0" right="0" top="0" bottom="0" header="0.51181102362204722" footer="0.51181102362204722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8"/>
  <sheetViews>
    <sheetView topLeftCell="A22" zoomScaleNormal="100" workbookViewId="0">
      <selection activeCell="K32" sqref="K32"/>
    </sheetView>
  </sheetViews>
  <sheetFormatPr defaultColWidth="9" defaultRowHeight="13.5" x14ac:dyDescent="0.15"/>
  <cols>
    <col min="1" max="2" width="7.125" style="18" customWidth="1"/>
    <col min="3" max="4" width="5.875" style="18" customWidth="1"/>
    <col min="5" max="6" width="5.375" style="18" customWidth="1"/>
    <col min="7" max="9" width="5.125" style="18" customWidth="1"/>
    <col min="10" max="10" width="5.375" style="18" customWidth="1"/>
    <col min="11" max="12" width="7.625" style="18" customWidth="1"/>
    <col min="13" max="13" width="6.5" style="18" customWidth="1"/>
    <col min="14" max="14" width="5" style="18" customWidth="1"/>
    <col min="15" max="15" width="6.5" style="18" customWidth="1"/>
    <col min="16" max="21" width="3.625" style="18" customWidth="1"/>
    <col min="22" max="23" width="8.125" style="18" customWidth="1"/>
    <col min="24" max="24" width="7.125" style="18" customWidth="1"/>
    <col min="25" max="25" width="6.625" style="18" customWidth="1"/>
    <col min="26" max="16384" width="9" style="18"/>
  </cols>
  <sheetData>
    <row r="1" spans="1:25" ht="15" customHeight="1" x14ac:dyDescent="0.15">
      <c r="A1" s="16" t="s">
        <v>34</v>
      </c>
      <c r="B1" s="16"/>
      <c r="C1" s="16"/>
      <c r="D1" s="16"/>
      <c r="E1" s="17"/>
      <c r="F1" s="17"/>
      <c r="G1" s="17"/>
      <c r="I1" s="19"/>
      <c r="J1" s="19"/>
      <c r="N1" s="19"/>
      <c r="O1" s="19"/>
      <c r="P1" s="131" t="str">
        <f>'4'!P1</f>
        <v>Ｒ  年度(Ｒ  年4月1日～Ｒ  年3月31日)</v>
      </c>
      <c r="Q1" s="19"/>
      <c r="R1" s="17"/>
    </row>
    <row r="2" spans="1:25" ht="16.5" customHeight="1" x14ac:dyDescent="0.15">
      <c r="A2" s="125" t="s">
        <v>25</v>
      </c>
      <c r="B2" s="87" t="s">
        <v>35</v>
      </c>
      <c r="C2" s="103"/>
      <c r="D2" s="104"/>
      <c r="F2" s="22" t="s">
        <v>24</v>
      </c>
      <c r="G2" s="21"/>
      <c r="H2" s="116">
        <f>'4'!H2</f>
        <v>0</v>
      </c>
      <c r="I2" s="88"/>
      <c r="J2" s="88"/>
      <c r="K2" s="88"/>
      <c r="L2" s="88"/>
      <c r="M2" s="117"/>
      <c r="N2" s="117"/>
      <c r="O2" s="23"/>
      <c r="P2" s="152" t="s">
        <v>52</v>
      </c>
      <c r="Q2" s="152"/>
      <c r="R2" s="155" t="s">
        <v>23</v>
      </c>
      <c r="S2" s="155" t="s">
        <v>37</v>
      </c>
      <c r="T2" s="155"/>
      <c r="U2" s="24"/>
    </row>
    <row r="3" spans="1:25" ht="13.5" customHeight="1" x14ac:dyDescent="0.15">
      <c r="A3" s="25"/>
      <c r="B3" s="25"/>
      <c r="C3" s="17"/>
      <c r="D3" s="17"/>
      <c r="E3" s="17"/>
      <c r="F3" s="17"/>
      <c r="G3" s="21"/>
      <c r="H3" s="21"/>
      <c r="I3" s="21"/>
      <c r="J3" s="21"/>
      <c r="K3" s="113" t="s">
        <v>48</v>
      </c>
      <c r="L3" s="114" t="s">
        <v>49</v>
      </c>
      <c r="M3" s="17"/>
      <c r="N3" s="17"/>
      <c r="O3" s="23"/>
      <c r="P3" s="153"/>
      <c r="Q3" s="153"/>
      <c r="R3" s="157"/>
      <c r="S3" s="157"/>
      <c r="T3" s="156"/>
      <c r="U3" s="24"/>
    </row>
    <row r="4" spans="1:25" ht="16.5" customHeight="1" x14ac:dyDescent="0.15">
      <c r="A4" s="26"/>
      <c r="B4" s="26"/>
      <c r="C4" s="26"/>
      <c r="D4" s="26"/>
      <c r="E4" s="17"/>
      <c r="F4" s="27"/>
      <c r="G4" s="115" t="s">
        <v>51</v>
      </c>
      <c r="H4" s="28"/>
      <c r="I4" s="29"/>
      <c r="J4" s="30"/>
      <c r="K4" s="132">
        <f>'4'!K31</f>
        <v>0</v>
      </c>
      <c r="L4" s="133">
        <f>'4'!L31</f>
        <v>0</v>
      </c>
      <c r="M4" s="112"/>
      <c r="N4" s="17"/>
      <c r="O4" s="23"/>
      <c r="P4" s="154"/>
      <c r="Q4" s="154"/>
      <c r="R4" s="134">
        <f>'4'!R34</f>
        <v>0</v>
      </c>
      <c r="S4" s="134">
        <f>'4'!U34</f>
        <v>0</v>
      </c>
      <c r="T4" s="32"/>
      <c r="U4" s="33"/>
    </row>
    <row r="5" spans="1:25" ht="6.75" customHeight="1" x14ac:dyDescent="0.15">
      <c r="A5" s="17"/>
      <c r="B5" s="17"/>
      <c r="C5" s="17"/>
      <c r="D5" s="17"/>
      <c r="E5" s="17"/>
      <c r="F5" s="17"/>
      <c r="G5" s="25"/>
      <c r="H5" s="25"/>
      <c r="I5" s="25"/>
      <c r="J5" s="25"/>
      <c r="K5" s="25"/>
      <c r="L5" s="17"/>
      <c r="M5" s="17"/>
      <c r="N5" s="17"/>
      <c r="O5" s="34"/>
      <c r="P5" s="34"/>
      <c r="Q5" s="34"/>
      <c r="R5" s="17"/>
    </row>
    <row r="6" spans="1:25" ht="25.5" customHeight="1" x14ac:dyDescent="0.15">
      <c r="A6" s="140" t="s">
        <v>31</v>
      </c>
      <c r="B6" s="144" t="s">
        <v>30</v>
      </c>
      <c r="C6" s="141" t="s">
        <v>41</v>
      </c>
      <c r="D6" s="141" t="s">
        <v>7</v>
      </c>
      <c r="E6" s="140" t="s">
        <v>0</v>
      </c>
      <c r="F6" s="141" t="s">
        <v>50</v>
      </c>
      <c r="G6" s="140" t="s">
        <v>27</v>
      </c>
      <c r="H6" s="140"/>
      <c r="I6" s="140"/>
      <c r="J6" s="140"/>
      <c r="K6" s="140" t="s">
        <v>5</v>
      </c>
      <c r="L6" s="140" t="s">
        <v>44</v>
      </c>
      <c r="M6" s="141" t="s">
        <v>26</v>
      </c>
      <c r="N6" s="141" t="s">
        <v>29</v>
      </c>
      <c r="O6" s="143" t="s">
        <v>28</v>
      </c>
      <c r="P6" s="147" t="s">
        <v>15</v>
      </c>
      <c r="Q6" s="147"/>
      <c r="R6" s="147"/>
      <c r="S6" s="148" t="s">
        <v>36</v>
      </c>
      <c r="T6" s="148"/>
      <c r="U6" s="148"/>
      <c r="V6" s="145" t="s">
        <v>38</v>
      </c>
      <c r="W6" s="149" t="s">
        <v>47</v>
      </c>
      <c r="X6" s="144" t="s">
        <v>30</v>
      </c>
      <c r="Y6" s="144" t="s">
        <v>8</v>
      </c>
    </row>
    <row r="7" spans="1:25" ht="24.75" customHeight="1" x14ac:dyDescent="0.15">
      <c r="A7" s="140"/>
      <c r="B7" s="144"/>
      <c r="C7" s="142"/>
      <c r="D7" s="151"/>
      <c r="E7" s="141"/>
      <c r="F7" s="142"/>
      <c r="G7" s="127" t="s">
        <v>1</v>
      </c>
      <c r="H7" s="127" t="s">
        <v>2</v>
      </c>
      <c r="I7" s="127" t="s">
        <v>3</v>
      </c>
      <c r="J7" s="126" t="s">
        <v>4</v>
      </c>
      <c r="K7" s="140"/>
      <c r="L7" s="140"/>
      <c r="M7" s="142"/>
      <c r="N7" s="142"/>
      <c r="O7" s="143"/>
      <c r="P7" s="128" t="s">
        <v>16</v>
      </c>
      <c r="Q7" s="128" t="s">
        <v>17</v>
      </c>
      <c r="R7" s="128" t="s">
        <v>18</v>
      </c>
      <c r="S7" s="35" t="s">
        <v>16</v>
      </c>
      <c r="T7" s="35" t="s">
        <v>17</v>
      </c>
      <c r="U7" s="35" t="s">
        <v>18</v>
      </c>
      <c r="V7" s="146"/>
      <c r="W7" s="150"/>
      <c r="X7" s="144"/>
      <c r="Y7" s="144"/>
    </row>
    <row r="8" spans="1:25" ht="17.45" customHeight="1" x14ac:dyDescent="0.15">
      <c r="A8" s="36"/>
      <c r="B8" s="37"/>
      <c r="C8" s="105"/>
      <c r="D8" s="105"/>
      <c r="E8" s="76" t="e">
        <f>$F8/$D8*100</f>
        <v>#DIV/0!</v>
      </c>
      <c r="F8" s="119"/>
      <c r="G8" s="40"/>
      <c r="H8" s="119"/>
      <c r="I8" s="39"/>
      <c r="J8" s="120">
        <f>H8*I8</f>
        <v>0</v>
      </c>
      <c r="K8" s="107">
        <f>K4+C8-D8</f>
        <v>0</v>
      </c>
      <c r="L8" s="123">
        <f>L4+F8-SUMIF(G8,"精米",J8)</f>
        <v>0</v>
      </c>
      <c r="M8" s="110"/>
      <c r="N8" s="38"/>
      <c r="O8" s="38"/>
      <c r="P8" s="41"/>
      <c r="Q8" s="41"/>
      <c r="R8" s="39"/>
      <c r="S8" s="42"/>
      <c r="T8" s="39"/>
      <c r="U8" s="39"/>
      <c r="V8" s="43"/>
      <c r="W8" s="43"/>
      <c r="X8" s="109"/>
      <c r="Y8" s="75">
        <f t="shared" ref="Y8:Y28" si="0">SUMIF($B$8:$B$31,X8,$D$8:$D$31)</f>
        <v>0</v>
      </c>
    </row>
    <row r="9" spans="1:25" ht="17.45" customHeight="1" x14ac:dyDescent="0.15">
      <c r="A9" s="36"/>
      <c r="B9" s="37"/>
      <c r="C9" s="105"/>
      <c r="D9" s="105"/>
      <c r="E9" s="76" t="e">
        <f t="shared" ref="E9:E31" si="1">$F9/$D9*100</f>
        <v>#DIV/0!</v>
      </c>
      <c r="F9" s="119"/>
      <c r="G9" s="40"/>
      <c r="H9" s="119"/>
      <c r="I9" s="39"/>
      <c r="J9" s="120">
        <f t="shared" ref="J9:J31" si="2">H9*I9</f>
        <v>0</v>
      </c>
      <c r="K9" s="107">
        <f t="shared" ref="K9:K31" si="3">K8+C9-D9</f>
        <v>0</v>
      </c>
      <c r="L9" s="123">
        <f>L8+F9-SUMIF(G9,"精米",J9)</f>
        <v>0</v>
      </c>
      <c r="M9" s="110"/>
      <c r="N9" s="38"/>
      <c r="O9" s="38"/>
      <c r="P9" s="41"/>
      <c r="Q9" s="41"/>
      <c r="R9" s="39"/>
      <c r="S9" s="42"/>
      <c r="T9" s="39"/>
      <c r="U9" s="39"/>
      <c r="V9" s="43"/>
      <c r="W9" s="43"/>
      <c r="X9" s="109"/>
      <c r="Y9" s="75">
        <f t="shared" si="0"/>
        <v>0</v>
      </c>
    </row>
    <row r="10" spans="1:25" ht="17.45" customHeight="1" x14ac:dyDescent="0.15">
      <c r="A10" s="36"/>
      <c r="B10" s="37"/>
      <c r="C10" s="105"/>
      <c r="D10" s="105"/>
      <c r="E10" s="76" t="e">
        <f t="shared" si="1"/>
        <v>#DIV/0!</v>
      </c>
      <c r="F10" s="119"/>
      <c r="G10" s="38"/>
      <c r="H10" s="119"/>
      <c r="I10" s="39"/>
      <c r="J10" s="120">
        <f t="shared" si="2"/>
        <v>0</v>
      </c>
      <c r="K10" s="107">
        <f t="shared" si="3"/>
        <v>0</v>
      </c>
      <c r="L10" s="123">
        <f t="shared" ref="L10:L31" si="4">L9+F10-SUMIF(G10,"精米",J10)</f>
        <v>0</v>
      </c>
      <c r="M10" s="110"/>
      <c r="N10" s="38"/>
      <c r="O10" s="38"/>
      <c r="P10" s="41"/>
      <c r="Q10" s="41"/>
      <c r="R10" s="39"/>
      <c r="S10" s="42"/>
      <c r="T10" s="39"/>
      <c r="U10" s="39"/>
      <c r="V10" s="43"/>
      <c r="W10" s="43"/>
      <c r="X10" s="109"/>
      <c r="Y10" s="75">
        <f t="shared" si="0"/>
        <v>0</v>
      </c>
    </row>
    <row r="11" spans="1:25" ht="17.45" customHeight="1" x14ac:dyDescent="0.15">
      <c r="A11" s="36"/>
      <c r="B11" s="37"/>
      <c r="C11" s="105"/>
      <c r="D11" s="105"/>
      <c r="E11" s="76" t="e">
        <f t="shared" si="1"/>
        <v>#DIV/0!</v>
      </c>
      <c r="F11" s="119"/>
      <c r="G11" s="40"/>
      <c r="H11" s="119"/>
      <c r="I11" s="39"/>
      <c r="J11" s="120">
        <f t="shared" si="2"/>
        <v>0</v>
      </c>
      <c r="K11" s="107">
        <f t="shared" si="3"/>
        <v>0</v>
      </c>
      <c r="L11" s="123">
        <f>L10+F11-SUMIF(G11,"精米",J11)</f>
        <v>0</v>
      </c>
      <c r="M11" s="110"/>
      <c r="N11" s="38"/>
      <c r="O11" s="38"/>
      <c r="P11" s="41"/>
      <c r="Q11" s="41"/>
      <c r="R11" s="39"/>
      <c r="S11" s="42"/>
      <c r="T11" s="39"/>
      <c r="U11" s="39"/>
      <c r="V11" s="43"/>
      <c r="W11" s="43"/>
      <c r="X11" s="109"/>
      <c r="Y11" s="75">
        <f t="shared" si="0"/>
        <v>0</v>
      </c>
    </row>
    <row r="12" spans="1:25" ht="17.45" customHeight="1" x14ac:dyDescent="0.15">
      <c r="A12" s="36"/>
      <c r="B12" s="37"/>
      <c r="C12" s="105"/>
      <c r="D12" s="105"/>
      <c r="E12" s="76" t="e">
        <f t="shared" si="1"/>
        <v>#DIV/0!</v>
      </c>
      <c r="F12" s="119"/>
      <c r="G12" s="40"/>
      <c r="H12" s="119"/>
      <c r="I12" s="39"/>
      <c r="J12" s="120">
        <f t="shared" si="2"/>
        <v>0</v>
      </c>
      <c r="K12" s="107">
        <f t="shared" si="3"/>
        <v>0</v>
      </c>
      <c r="L12" s="123">
        <f t="shared" si="4"/>
        <v>0</v>
      </c>
      <c r="M12" s="110"/>
      <c r="N12" s="38"/>
      <c r="O12" s="38"/>
      <c r="P12" s="41"/>
      <c r="Q12" s="41"/>
      <c r="R12" s="39"/>
      <c r="S12" s="42"/>
      <c r="T12" s="39"/>
      <c r="U12" s="39"/>
      <c r="V12" s="43"/>
      <c r="W12" s="43"/>
      <c r="X12" s="37"/>
      <c r="Y12" s="75">
        <f t="shared" si="0"/>
        <v>0</v>
      </c>
    </row>
    <row r="13" spans="1:25" ht="17.45" customHeight="1" x14ac:dyDescent="0.15">
      <c r="A13" s="36"/>
      <c r="B13" s="37"/>
      <c r="C13" s="106"/>
      <c r="D13" s="106"/>
      <c r="E13" s="76" t="e">
        <f t="shared" si="1"/>
        <v>#DIV/0!</v>
      </c>
      <c r="F13" s="129"/>
      <c r="G13" s="40"/>
      <c r="H13" s="119"/>
      <c r="I13" s="39"/>
      <c r="J13" s="121">
        <f t="shared" si="2"/>
        <v>0</v>
      </c>
      <c r="K13" s="107">
        <f t="shared" si="3"/>
        <v>0</v>
      </c>
      <c r="L13" s="123">
        <f>L12+F13-SUMIF(G13,"精米",J13)</f>
        <v>0</v>
      </c>
      <c r="M13" s="110"/>
      <c r="N13" s="38"/>
      <c r="O13" s="38"/>
      <c r="P13" s="41"/>
      <c r="Q13" s="41"/>
      <c r="R13" s="39"/>
      <c r="S13" s="42"/>
      <c r="T13" s="39"/>
      <c r="U13" s="39"/>
      <c r="V13" s="43"/>
      <c r="W13" s="43"/>
      <c r="X13" s="37"/>
      <c r="Y13" s="75">
        <f t="shared" si="0"/>
        <v>0</v>
      </c>
    </row>
    <row r="14" spans="1:25" ht="17.45" customHeight="1" x14ac:dyDescent="0.15">
      <c r="A14" s="36"/>
      <c r="B14" s="37"/>
      <c r="C14" s="106"/>
      <c r="D14" s="106"/>
      <c r="E14" s="76" t="e">
        <f t="shared" si="1"/>
        <v>#DIV/0!</v>
      </c>
      <c r="F14" s="119"/>
      <c r="G14" s="40"/>
      <c r="H14" s="119"/>
      <c r="I14" s="39"/>
      <c r="J14" s="121">
        <f t="shared" si="2"/>
        <v>0</v>
      </c>
      <c r="K14" s="107">
        <f t="shared" si="3"/>
        <v>0</v>
      </c>
      <c r="L14" s="123">
        <f t="shared" si="4"/>
        <v>0</v>
      </c>
      <c r="M14" s="110"/>
      <c r="N14" s="38"/>
      <c r="O14" s="38"/>
      <c r="P14" s="41"/>
      <c r="Q14" s="41"/>
      <c r="R14" s="84"/>
      <c r="S14" s="42"/>
      <c r="T14" s="39"/>
      <c r="U14" s="39"/>
      <c r="V14" s="43"/>
      <c r="W14" s="43"/>
      <c r="X14" s="37"/>
      <c r="Y14" s="75">
        <f t="shared" si="0"/>
        <v>0</v>
      </c>
    </row>
    <row r="15" spans="1:25" ht="17.45" customHeight="1" x14ac:dyDescent="0.15">
      <c r="A15" s="36"/>
      <c r="B15" s="37"/>
      <c r="C15" s="106"/>
      <c r="D15" s="106"/>
      <c r="E15" s="76" t="e">
        <f t="shared" si="1"/>
        <v>#DIV/0!</v>
      </c>
      <c r="F15" s="119"/>
      <c r="G15" s="40"/>
      <c r="H15" s="119"/>
      <c r="I15" s="39"/>
      <c r="J15" s="121">
        <f t="shared" si="2"/>
        <v>0</v>
      </c>
      <c r="K15" s="107">
        <f t="shared" si="3"/>
        <v>0</v>
      </c>
      <c r="L15" s="123">
        <f t="shared" si="4"/>
        <v>0</v>
      </c>
      <c r="M15" s="110"/>
      <c r="N15" s="38"/>
      <c r="O15" s="38"/>
      <c r="P15" s="41"/>
      <c r="Q15" s="41"/>
      <c r="R15" s="39"/>
      <c r="S15" s="42"/>
      <c r="T15" s="39"/>
      <c r="U15" s="39"/>
      <c r="V15" s="43"/>
      <c r="W15" s="43"/>
      <c r="X15" s="37"/>
      <c r="Y15" s="75">
        <f t="shared" si="0"/>
        <v>0</v>
      </c>
    </row>
    <row r="16" spans="1:25" ht="17.45" customHeight="1" x14ac:dyDescent="0.15">
      <c r="A16" s="36"/>
      <c r="B16" s="37"/>
      <c r="C16" s="106"/>
      <c r="D16" s="106"/>
      <c r="E16" s="76" t="e">
        <f t="shared" si="1"/>
        <v>#DIV/0!</v>
      </c>
      <c r="F16" s="119"/>
      <c r="G16" s="40"/>
      <c r="H16" s="119"/>
      <c r="I16" s="39"/>
      <c r="J16" s="121">
        <f t="shared" si="2"/>
        <v>0</v>
      </c>
      <c r="K16" s="107">
        <f t="shared" si="3"/>
        <v>0</v>
      </c>
      <c r="L16" s="123">
        <f t="shared" si="4"/>
        <v>0</v>
      </c>
      <c r="M16" s="110"/>
      <c r="N16" s="38"/>
      <c r="O16" s="38"/>
      <c r="P16" s="41"/>
      <c r="Q16" s="41"/>
      <c r="R16" s="39"/>
      <c r="S16" s="42"/>
      <c r="T16" s="39"/>
      <c r="U16" s="39"/>
      <c r="V16" s="43"/>
      <c r="W16" s="43"/>
      <c r="X16" s="37"/>
      <c r="Y16" s="75">
        <f t="shared" si="0"/>
        <v>0</v>
      </c>
    </row>
    <row r="17" spans="1:25" ht="17.45" customHeight="1" x14ac:dyDescent="0.15">
      <c r="A17" s="36"/>
      <c r="B17" s="37"/>
      <c r="C17" s="106"/>
      <c r="D17" s="106"/>
      <c r="E17" s="76" t="e">
        <f t="shared" si="1"/>
        <v>#DIV/0!</v>
      </c>
      <c r="F17" s="119"/>
      <c r="G17" s="40"/>
      <c r="H17" s="119"/>
      <c r="I17" s="39"/>
      <c r="J17" s="121">
        <f t="shared" si="2"/>
        <v>0</v>
      </c>
      <c r="K17" s="107">
        <f t="shared" si="3"/>
        <v>0</v>
      </c>
      <c r="L17" s="123">
        <f t="shared" si="4"/>
        <v>0</v>
      </c>
      <c r="M17" s="110"/>
      <c r="N17" s="38"/>
      <c r="O17" s="38"/>
      <c r="P17" s="41"/>
      <c r="Q17" s="41"/>
      <c r="R17" s="39"/>
      <c r="S17" s="42"/>
      <c r="T17" s="39"/>
      <c r="U17" s="39"/>
      <c r="V17" s="43"/>
      <c r="W17" s="43"/>
      <c r="X17" s="37"/>
      <c r="Y17" s="75">
        <f t="shared" si="0"/>
        <v>0</v>
      </c>
    </row>
    <row r="18" spans="1:25" ht="17.45" customHeight="1" x14ac:dyDescent="0.15">
      <c r="A18" s="36"/>
      <c r="B18" s="37"/>
      <c r="C18" s="106"/>
      <c r="D18" s="106"/>
      <c r="E18" s="76" t="e">
        <f t="shared" si="1"/>
        <v>#DIV/0!</v>
      </c>
      <c r="F18" s="119"/>
      <c r="G18" s="40"/>
      <c r="H18" s="119"/>
      <c r="I18" s="39"/>
      <c r="J18" s="121">
        <f t="shared" si="2"/>
        <v>0</v>
      </c>
      <c r="K18" s="107">
        <f t="shared" si="3"/>
        <v>0</v>
      </c>
      <c r="L18" s="123">
        <f t="shared" si="4"/>
        <v>0</v>
      </c>
      <c r="M18" s="110"/>
      <c r="N18" s="38"/>
      <c r="O18" s="38"/>
      <c r="P18" s="41"/>
      <c r="Q18" s="38"/>
      <c r="R18" s="39"/>
      <c r="S18" s="42"/>
      <c r="T18" s="39"/>
      <c r="U18" s="39"/>
      <c r="V18" s="43"/>
      <c r="W18" s="43"/>
      <c r="X18" s="37"/>
      <c r="Y18" s="130">
        <f t="shared" si="0"/>
        <v>0</v>
      </c>
    </row>
    <row r="19" spans="1:25" ht="17.45" customHeight="1" x14ac:dyDescent="0.15">
      <c r="A19" s="36"/>
      <c r="B19" s="37"/>
      <c r="C19" s="106"/>
      <c r="D19" s="106"/>
      <c r="E19" s="76" t="e">
        <f t="shared" si="1"/>
        <v>#DIV/0!</v>
      </c>
      <c r="F19" s="119"/>
      <c r="G19" s="40"/>
      <c r="H19" s="119"/>
      <c r="I19" s="39"/>
      <c r="J19" s="121">
        <f t="shared" si="2"/>
        <v>0</v>
      </c>
      <c r="K19" s="107">
        <f t="shared" si="3"/>
        <v>0</v>
      </c>
      <c r="L19" s="123">
        <f t="shared" si="4"/>
        <v>0</v>
      </c>
      <c r="M19" s="110"/>
      <c r="N19" s="38"/>
      <c r="O19" s="38"/>
      <c r="P19" s="41"/>
      <c r="Q19" s="41"/>
      <c r="R19" s="39"/>
      <c r="S19" s="42"/>
      <c r="T19" s="39"/>
      <c r="U19" s="39"/>
      <c r="V19" s="43"/>
      <c r="W19" s="43"/>
      <c r="X19" s="37"/>
      <c r="Y19" s="130">
        <f t="shared" si="0"/>
        <v>0</v>
      </c>
    </row>
    <row r="20" spans="1:25" ht="17.45" customHeight="1" x14ac:dyDescent="0.15">
      <c r="A20" s="36"/>
      <c r="B20" s="37"/>
      <c r="C20" s="106"/>
      <c r="D20" s="106"/>
      <c r="E20" s="76" t="e">
        <f t="shared" si="1"/>
        <v>#DIV/0!</v>
      </c>
      <c r="F20" s="119"/>
      <c r="G20" s="40"/>
      <c r="H20" s="119"/>
      <c r="I20" s="39"/>
      <c r="J20" s="121">
        <f t="shared" si="2"/>
        <v>0</v>
      </c>
      <c r="K20" s="107">
        <f t="shared" si="3"/>
        <v>0</v>
      </c>
      <c r="L20" s="123">
        <f t="shared" si="4"/>
        <v>0</v>
      </c>
      <c r="M20" s="110"/>
      <c r="N20" s="38"/>
      <c r="O20" s="38"/>
      <c r="P20" s="41"/>
      <c r="Q20" s="41"/>
      <c r="R20" s="39"/>
      <c r="S20" s="42"/>
      <c r="T20" s="39"/>
      <c r="U20" s="39"/>
      <c r="V20" s="43"/>
      <c r="W20" s="43"/>
      <c r="X20" s="37"/>
      <c r="Y20" s="130">
        <f t="shared" si="0"/>
        <v>0</v>
      </c>
    </row>
    <row r="21" spans="1:25" ht="17.45" customHeight="1" x14ac:dyDescent="0.15">
      <c r="A21" s="36"/>
      <c r="B21" s="37"/>
      <c r="C21" s="106"/>
      <c r="D21" s="106"/>
      <c r="E21" s="76" t="e">
        <f t="shared" si="1"/>
        <v>#DIV/0!</v>
      </c>
      <c r="F21" s="119"/>
      <c r="G21" s="40"/>
      <c r="H21" s="119"/>
      <c r="I21" s="39"/>
      <c r="J21" s="121">
        <f t="shared" si="2"/>
        <v>0</v>
      </c>
      <c r="K21" s="107">
        <f t="shared" si="3"/>
        <v>0</v>
      </c>
      <c r="L21" s="123">
        <f t="shared" si="4"/>
        <v>0</v>
      </c>
      <c r="M21" s="110"/>
      <c r="N21" s="38"/>
      <c r="O21" s="38"/>
      <c r="P21" s="41"/>
      <c r="Q21" s="41"/>
      <c r="R21" s="39"/>
      <c r="S21" s="42"/>
      <c r="T21" s="39"/>
      <c r="U21" s="39"/>
      <c r="V21" s="43"/>
      <c r="W21" s="43"/>
      <c r="X21" s="37"/>
      <c r="Y21" s="130">
        <f t="shared" si="0"/>
        <v>0</v>
      </c>
    </row>
    <row r="22" spans="1:25" ht="17.45" customHeight="1" x14ac:dyDescent="0.15">
      <c r="A22" s="36"/>
      <c r="B22" s="37"/>
      <c r="C22" s="106"/>
      <c r="D22" s="106"/>
      <c r="E22" s="76" t="e">
        <f t="shared" si="1"/>
        <v>#DIV/0!</v>
      </c>
      <c r="F22" s="119"/>
      <c r="G22" s="40"/>
      <c r="H22" s="119"/>
      <c r="I22" s="39"/>
      <c r="J22" s="121">
        <f t="shared" si="2"/>
        <v>0</v>
      </c>
      <c r="K22" s="107">
        <f t="shared" si="3"/>
        <v>0</v>
      </c>
      <c r="L22" s="123">
        <f t="shared" si="4"/>
        <v>0</v>
      </c>
      <c r="M22" s="110"/>
      <c r="N22" s="38"/>
      <c r="O22" s="38"/>
      <c r="P22" s="41"/>
      <c r="Q22" s="41"/>
      <c r="R22" s="39"/>
      <c r="S22" s="42"/>
      <c r="T22" s="39"/>
      <c r="U22" s="39"/>
      <c r="V22" s="43"/>
      <c r="W22" s="43"/>
      <c r="X22" s="37"/>
      <c r="Y22" s="130">
        <f t="shared" si="0"/>
        <v>0</v>
      </c>
    </row>
    <row r="23" spans="1:25" ht="17.45" customHeight="1" x14ac:dyDescent="0.15">
      <c r="A23" s="36"/>
      <c r="B23" s="37"/>
      <c r="C23" s="106"/>
      <c r="D23" s="106"/>
      <c r="E23" s="76" t="e">
        <f t="shared" si="1"/>
        <v>#DIV/0!</v>
      </c>
      <c r="F23" s="119"/>
      <c r="G23" s="40"/>
      <c r="H23" s="119"/>
      <c r="I23" s="39"/>
      <c r="J23" s="121">
        <f t="shared" si="2"/>
        <v>0</v>
      </c>
      <c r="K23" s="107">
        <f t="shared" si="3"/>
        <v>0</v>
      </c>
      <c r="L23" s="123">
        <f t="shared" si="4"/>
        <v>0</v>
      </c>
      <c r="M23" s="110"/>
      <c r="N23" s="38"/>
      <c r="O23" s="38"/>
      <c r="P23" s="41"/>
      <c r="Q23" s="41"/>
      <c r="R23" s="39"/>
      <c r="S23" s="42"/>
      <c r="T23" s="39"/>
      <c r="U23" s="39"/>
      <c r="V23" s="43"/>
      <c r="W23" s="43"/>
      <c r="X23" s="37"/>
      <c r="Y23" s="130">
        <f t="shared" si="0"/>
        <v>0</v>
      </c>
    </row>
    <row r="24" spans="1:25" ht="17.45" customHeight="1" x14ac:dyDescent="0.15">
      <c r="A24" s="36"/>
      <c r="B24" s="37"/>
      <c r="C24" s="106"/>
      <c r="D24" s="106"/>
      <c r="E24" s="76" t="e">
        <f t="shared" si="1"/>
        <v>#DIV/0!</v>
      </c>
      <c r="F24" s="119"/>
      <c r="G24" s="40"/>
      <c r="H24" s="119"/>
      <c r="I24" s="39"/>
      <c r="J24" s="121">
        <f t="shared" si="2"/>
        <v>0</v>
      </c>
      <c r="K24" s="107">
        <f t="shared" si="3"/>
        <v>0</v>
      </c>
      <c r="L24" s="123">
        <f t="shared" si="4"/>
        <v>0</v>
      </c>
      <c r="M24" s="110"/>
      <c r="N24" s="38"/>
      <c r="O24" s="38"/>
      <c r="P24" s="41"/>
      <c r="Q24" s="41"/>
      <c r="R24" s="39"/>
      <c r="S24" s="42"/>
      <c r="T24" s="39"/>
      <c r="U24" s="39"/>
      <c r="V24" s="43"/>
      <c r="W24" s="43"/>
      <c r="X24" s="37"/>
      <c r="Y24" s="130">
        <f t="shared" si="0"/>
        <v>0</v>
      </c>
    </row>
    <row r="25" spans="1:25" ht="17.45" customHeight="1" x14ac:dyDescent="0.15">
      <c r="A25" s="36"/>
      <c r="B25" s="37"/>
      <c r="C25" s="106"/>
      <c r="D25" s="106"/>
      <c r="E25" s="76" t="e">
        <f t="shared" si="1"/>
        <v>#DIV/0!</v>
      </c>
      <c r="F25" s="119"/>
      <c r="G25" s="40"/>
      <c r="H25" s="119"/>
      <c r="I25" s="39"/>
      <c r="J25" s="121">
        <f t="shared" si="2"/>
        <v>0</v>
      </c>
      <c r="K25" s="107">
        <f t="shared" si="3"/>
        <v>0</v>
      </c>
      <c r="L25" s="123">
        <f t="shared" si="4"/>
        <v>0</v>
      </c>
      <c r="M25" s="110"/>
      <c r="N25" s="38"/>
      <c r="O25" s="38"/>
      <c r="P25" s="41"/>
      <c r="Q25" s="41"/>
      <c r="R25" s="39"/>
      <c r="S25" s="46"/>
      <c r="T25" s="47"/>
      <c r="U25" s="47"/>
      <c r="V25" s="43"/>
      <c r="W25" s="43"/>
      <c r="X25" s="37"/>
      <c r="Y25" s="45">
        <f t="shared" si="0"/>
        <v>0</v>
      </c>
    </row>
    <row r="26" spans="1:25" ht="17.45" customHeight="1" x14ac:dyDescent="0.15">
      <c r="A26" s="36"/>
      <c r="B26" s="37"/>
      <c r="C26" s="106"/>
      <c r="D26" s="106"/>
      <c r="E26" s="76" t="e">
        <f t="shared" si="1"/>
        <v>#DIV/0!</v>
      </c>
      <c r="F26" s="119"/>
      <c r="G26" s="40"/>
      <c r="H26" s="119"/>
      <c r="I26" s="39"/>
      <c r="J26" s="121">
        <f t="shared" si="2"/>
        <v>0</v>
      </c>
      <c r="K26" s="107">
        <f t="shared" si="3"/>
        <v>0</v>
      </c>
      <c r="L26" s="123">
        <f t="shared" si="4"/>
        <v>0</v>
      </c>
      <c r="M26" s="110"/>
      <c r="N26" s="38"/>
      <c r="O26" s="38"/>
      <c r="P26" s="41"/>
      <c r="Q26" s="41"/>
      <c r="R26" s="39"/>
      <c r="S26" s="42"/>
      <c r="T26" s="39"/>
      <c r="U26" s="39"/>
      <c r="V26" s="43"/>
      <c r="W26" s="43"/>
      <c r="X26" s="37"/>
      <c r="Y26" s="45">
        <f t="shared" si="0"/>
        <v>0</v>
      </c>
    </row>
    <row r="27" spans="1:25" ht="17.45" customHeight="1" x14ac:dyDescent="0.15">
      <c r="A27" s="36"/>
      <c r="B27" s="37"/>
      <c r="C27" s="106"/>
      <c r="D27" s="106"/>
      <c r="E27" s="76" t="e">
        <f t="shared" si="1"/>
        <v>#DIV/0!</v>
      </c>
      <c r="F27" s="119"/>
      <c r="G27" s="40"/>
      <c r="H27" s="119"/>
      <c r="I27" s="39"/>
      <c r="J27" s="121">
        <f t="shared" si="2"/>
        <v>0</v>
      </c>
      <c r="K27" s="107">
        <f t="shared" si="3"/>
        <v>0</v>
      </c>
      <c r="L27" s="123">
        <f t="shared" si="4"/>
        <v>0</v>
      </c>
      <c r="M27" s="110"/>
      <c r="N27" s="38"/>
      <c r="O27" s="38"/>
      <c r="P27" s="41"/>
      <c r="Q27" s="41"/>
      <c r="R27" s="39"/>
      <c r="S27" s="42"/>
      <c r="T27" s="39"/>
      <c r="U27" s="39"/>
      <c r="V27" s="43"/>
      <c r="W27" s="43"/>
      <c r="X27" s="37"/>
      <c r="Y27" s="45">
        <f t="shared" si="0"/>
        <v>0</v>
      </c>
    </row>
    <row r="28" spans="1:25" ht="17.45" customHeight="1" x14ac:dyDescent="0.15">
      <c r="A28" s="36"/>
      <c r="B28" s="37"/>
      <c r="C28" s="106"/>
      <c r="D28" s="106"/>
      <c r="E28" s="76" t="e">
        <f t="shared" si="1"/>
        <v>#DIV/0!</v>
      </c>
      <c r="F28" s="119"/>
      <c r="G28" s="40"/>
      <c r="H28" s="119"/>
      <c r="I28" s="39"/>
      <c r="J28" s="121">
        <f t="shared" si="2"/>
        <v>0</v>
      </c>
      <c r="K28" s="107">
        <f t="shared" si="3"/>
        <v>0</v>
      </c>
      <c r="L28" s="123">
        <f t="shared" si="4"/>
        <v>0</v>
      </c>
      <c r="M28" s="110"/>
      <c r="N28" s="38"/>
      <c r="O28" s="38"/>
      <c r="P28" s="41"/>
      <c r="Q28" s="41"/>
      <c r="R28" s="39"/>
      <c r="S28" s="42"/>
      <c r="T28" s="39"/>
      <c r="U28" s="39"/>
      <c r="V28" s="43"/>
      <c r="W28" s="43"/>
      <c r="X28" s="37"/>
      <c r="Y28" s="45">
        <f t="shared" si="0"/>
        <v>0</v>
      </c>
    </row>
    <row r="29" spans="1:25" ht="17.45" customHeight="1" x14ac:dyDescent="0.15">
      <c r="A29" s="36"/>
      <c r="B29" s="37"/>
      <c r="C29" s="106"/>
      <c r="D29" s="106"/>
      <c r="E29" s="76" t="e">
        <f t="shared" si="1"/>
        <v>#DIV/0!</v>
      </c>
      <c r="F29" s="119"/>
      <c r="G29" s="40"/>
      <c r="H29" s="119"/>
      <c r="I29" s="39"/>
      <c r="J29" s="121">
        <f t="shared" si="2"/>
        <v>0</v>
      </c>
      <c r="K29" s="107">
        <f t="shared" si="3"/>
        <v>0</v>
      </c>
      <c r="L29" s="123">
        <f t="shared" si="4"/>
        <v>0</v>
      </c>
      <c r="M29" s="110"/>
      <c r="N29" s="38"/>
      <c r="O29" s="38"/>
      <c r="P29" s="41"/>
      <c r="Q29" s="41"/>
      <c r="R29" s="39"/>
      <c r="S29" s="48"/>
      <c r="T29" s="49"/>
      <c r="U29" s="49"/>
      <c r="V29" s="43"/>
      <c r="W29" s="43"/>
      <c r="X29" s="37"/>
      <c r="Y29" s="45"/>
    </row>
    <row r="30" spans="1:25" ht="17.45" customHeight="1" x14ac:dyDescent="0.15">
      <c r="A30" s="36"/>
      <c r="B30" s="37"/>
      <c r="C30" s="106"/>
      <c r="D30" s="106"/>
      <c r="E30" s="76" t="e">
        <f t="shared" si="1"/>
        <v>#DIV/0!</v>
      </c>
      <c r="F30" s="119"/>
      <c r="G30" s="40"/>
      <c r="H30" s="119"/>
      <c r="I30" s="39"/>
      <c r="J30" s="121">
        <f t="shared" si="2"/>
        <v>0</v>
      </c>
      <c r="K30" s="107">
        <f t="shared" si="3"/>
        <v>0</v>
      </c>
      <c r="L30" s="123">
        <f t="shared" si="4"/>
        <v>0</v>
      </c>
      <c r="M30" s="110"/>
      <c r="N30" s="38"/>
      <c r="O30" s="38"/>
      <c r="P30" s="41"/>
      <c r="Q30" s="41"/>
      <c r="R30" s="39"/>
      <c r="S30" s="48"/>
      <c r="T30" s="49"/>
      <c r="U30" s="49"/>
      <c r="V30" s="43"/>
      <c r="W30" s="43"/>
      <c r="X30" s="37"/>
      <c r="Y30" s="45"/>
    </row>
    <row r="31" spans="1:25" ht="17.45" customHeight="1" x14ac:dyDescent="0.15">
      <c r="A31" s="36"/>
      <c r="B31" s="37"/>
      <c r="C31" s="106"/>
      <c r="D31" s="106"/>
      <c r="E31" s="76" t="e">
        <f t="shared" si="1"/>
        <v>#DIV/0!</v>
      </c>
      <c r="F31" s="119"/>
      <c r="G31" s="40"/>
      <c r="H31" s="119"/>
      <c r="I31" s="39"/>
      <c r="J31" s="121">
        <f t="shared" si="2"/>
        <v>0</v>
      </c>
      <c r="K31" s="107">
        <f t="shared" si="3"/>
        <v>0</v>
      </c>
      <c r="L31" s="123">
        <f t="shared" si="4"/>
        <v>0</v>
      </c>
      <c r="M31" s="110"/>
      <c r="N31" s="38"/>
      <c r="O31" s="38"/>
      <c r="P31" s="41"/>
      <c r="Q31" s="41"/>
      <c r="R31" s="39"/>
      <c r="S31" s="48"/>
      <c r="T31" s="49"/>
      <c r="U31" s="49"/>
      <c r="V31" s="43"/>
      <c r="W31" s="43"/>
      <c r="X31" s="37"/>
      <c r="Y31" s="45"/>
    </row>
    <row r="32" spans="1:25" ht="17.45" customHeight="1" x14ac:dyDescent="0.15">
      <c r="A32" s="38" t="s">
        <v>10</v>
      </c>
      <c r="B32" s="37"/>
      <c r="C32" s="93">
        <f>SUM(C8:C31)</f>
        <v>0</v>
      </c>
      <c r="D32" s="93">
        <f>SUM(D8:D31)</f>
        <v>0</v>
      </c>
      <c r="E32" s="50"/>
      <c r="F32" s="118"/>
      <c r="G32" s="50"/>
      <c r="H32" s="118"/>
      <c r="I32" s="92">
        <f>SUM(I8:I31)</f>
        <v>0</v>
      </c>
      <c r="J32" s="122">
        <f>SUM(J8:J31)</f>
        <v>0</v>
      </c>
      <c r="K32" s="74">
        <f>K31</f>
        <v>0</v>
      </c>
      <c r="L32" s="123">
        <f>L31</f>
        <v>0</v>
      </c>
      <c r="M32" s="111"/>
      <c r="N32" s="51"/>
      <c r="O32" s="44"/>
      <c r="P32" s="77">
        <f t="shared" ref="P32:U32" si="5">SUM(P8:P31)</f>
        <v>0</v>
      </c>
      <c r="Q32" s="77">
        <f t="shared" si="5"/>
        <v>0</v>
      </c>
      <c r="R32" s="80">
        <f t="shared" si="5"/>
        <v>0</v>
      </c>
      <c r="S32" s="78">
        <f t="shared" si="5"/>
        <v>0</v>
      </c>
      <c r="T32" s="79">
        <f t="shared" si="5"/>
        <v>0</v>
      </c>
      <c r="U32" s="79">
        <f t="shared" si="5"/>
        <v>0</v>
      </c>
      <c r="V32" s="52"/>
      <c r="W32" s="52"/>
      <c r="X32" s="37"/>
      <c r="Y32" s="75">
        <f>SUM(Y8:Y31)</f>
        <v>0</v>
      </c>
    </row>
    <row r="33" spans="1:23" ht="16.5" customHeight="1" x14ac:dyDescent="0.15">
      <c r="A33" s="53"/>
      <c r="B33" s="53"/>
      <c r="C33" s="53"/>
      <c r="D33" s="54"/>
      <c r="E33" s="56"/>
      <c r="F33" s="56"/>
      <c r="G33" s="56"/>
      <c r="H33" s="56"/>
      <c r="I33" s="57"/>
      <c r="J33" s="55"/>
      <c r="K33" s="58"/>
      <c r="L33" s="58"/>
      <c r="M33" s="58"/>
      <c r="N33" s="54"/>
      <c r="O33" s="53"/>
      <c r="P33" s="53"/>
      <c r="Q33" s="53"/>
      <c r="R33" s="94">
        <f>Q32+R32</f>
        <v>0</v>
      </c>
      <c r="S33" s="95"/>
      <c r="T33" s="95"/>
      <c r="U33" s="96">
        <f>T32+U32</f>
        <v>0</v>
      </c>
      <c r="V33" s="59"/>
      <c r="W33" s="64"/>
    </row>
    <row r="34" spans="1:23" ht="18" customHeight="1" x14ac:dyDescent="0.15">
      <c r="A34" s="60"/>
      <c r="B34" s="60"/>
      <c r="C34" s="60"/>
      <c r="D34" s="61"/>
      <c r="E34" s="62"/>
      <c r="F34" s="62"/>
      <c r="G34" s="62"/>
      <c r="H34" s="62"/>
      <c r="I34" s="89" t="s">
        <v>39</v>
      </c>
      <c r="J34" s="90" t="s">
        <v>40</v>
      </c>
      <c r="K34" s="62"/>
      <c r="L34" s="62"/>
      <c r="M34" s="62"/>
      <c r="N34" s="60"/>
      <c r="O34" s="138" t="s">
        <v>21</v>
      </c>
      <c r="P34" s="138"/>
      <c r="Q34" s="139"/>
      <c r="R34" s="97">
        <f>R4+P32-R33</f>
        <v>0</v>
      </c>
      <c r="S34" s="98"/>
      <c r="T34" s="99"/>
      <c r="U34" s="92">
        <f>S4+S32-U33</f>
        <v>0</v>
      </c>
      <c r="V34" s="64"/>
      <c r="W34" s="64"/>
    </row>
    <row r="35" spans="1:23" ht="16.5" customHeight="1" x14ac:dyDescent="0.15">
      <c r="A35" s="60"/>
      <c r="B35" s="60"/>
      <c r="C35" s="60"/>
      <c r="D35" s="61"/>
      <c r="E35" s="62"/>
      <c r="F35" s="62"/>
      <c r="G35" s="62"/>
      <c r="H35" s="65" t="s">
        <v>6</v>
      </c>
      <c r="I35" s="81">
        <f>SUMIF($N$8:$N$31,H35,$I$8:$I$31)</f>
        <v>0</v>
      </c>
      <c r="J35" s="91">
        <f>SUMIF($N$8:$N$31,H35,$J$8:$J$31)</f>
        <v>0</v>
      </c>
      <c r="K35" s="62"/>
      <c r="L35" s="62"/>
      <c r="M35" s="62"/>
      <c r="N35" s="61"/>
      <c r="O35" s="60"/>
      <c r="P35" s="60"/>
      <c r="Q35" s="60"/>
      <c r="R35" s="85" t="s">
        <v>23</v>
      </c>
      <c r="S35" s="63"/>
      <c r="T35" s="66"/>
      <c r="U35" s="86" t="s">
        <v>53</v>
      </c>
      <c r="V35" s="64"/>
      <c r="W35" s="64"/>
    </row>
    <row r="36" spans="1:23" ht="16.5" customHeight="1" x14ac:dyDescent="0.15">
      <c r="A36" s="67"/>
      <c r="B36" s="67"/>
      <c r="C36" s="67"/>
      <c r="D36" s="68"/>
      <c r="E36" s="69"/>
      <c r="F36" s="69"/>
      <c r="G36" s="69"/>
      <c r="H36" s="67" t="s">
        <v>9</v>
      </c>
      <c r="I36" s="82">
        <f>SUM('4:5'!I35)</f>
        <v>0</v>
      </c>
      <c r="J36" s="91">
        <f>SUM('4:5'!J35)</f>
        <v>0</v>
      </c>
      <c r="K36" s="70"/>
      <c r="L36" s="70"/>
      <c r="M36" s="70"/>
      <c r="N36" s="60"/>
      <c r="O36" s="138" t="s">
        <v>22</v>
      </c>
      <c r="P36" s="138"/>
      <c r="Q36" s="139"/>
      <c r="R36" s="100">
        <f>SUM('4:5'!R33)</f>
        <v>0</v>
      </c>
      <c r="S36" s="98"/>
      <c r="T36" s="101"/>
      <c r="U36" s="102">
        <f>SUM('4:5'!U33)</f>
        <v>0</v>
      </c>
      <c r="V36" s="72"/>
      <c r="W36" s="72"/>
    </row>
    <row r="37" spans="1:23" ht="17.45" customHeight="1" x14ac:dyDescent="0.15">
      <c r="A37" s="67"/>
      <c r="B37" s="67"/>
      <c r="C37" s="67"/>
      <c r="D37" s="68"/>
      <c r="E37" s="69"/>
      <c r="F37" s="69"/>
      <c r="G37" s="69"/>
      <c r="H37" s="67"/>
      <c r="I37" s="67"/>
      <c r="J37" s="73"/>
      <c r="K37" s="70"/>
      <c r="L37" s="70"/>
      <c r="M37" s="70"/>
      <c r="N37" s="61"/>
      <c r="O37" s="67"/>
      <c r="P37" s="67"/>
      <c r="Q37" s="67"/>
      <c r="R37" s="67"/>
      <c r="S37" s="71"/>
      <c r="T37" s="71"/>
      <c r="U37" s="71"/>
      <c r="V37" s="64"/>
      <c r="W37" s="64"/>
    </row>
    <row r="38" spans="1:23" ht="17.45" customHeight="1" x14ac:dyDescent="0.15">
      <c r="A38" s="67"/>
      <c r="B38" s="67"/>
      <c r="C38" s="67"/>
      <c r="D38" s="68"/>
      <c r="E38" s="69"/>
      <c r="F38" s="69"/>
      <c r="G38" s="69"/>
      <c r="H38" s="67"/>
      <c r="I38" s="67"/>
      <c r="J38" s="73"/>
      <c r="K38" s="70"/>
      <c r="L38" s="70"/>
      <c r="M38" s="70"/>
      <c r="N38" s="61"/>
      <c r="O38" s="67"/>
      <c r="P38" s="67"/>
      <c r="Q38" s="67"/>
      <c r="R38" s="67"/>
      <c r="S38" s="71"/>
      <c r="T38" s="71"/>
      <c r="U38" s="71"/>
      <c r="V38" s="72"/>
      <c r="W38" s="72"/>
    </row>
  </sheetData>
  <sheetProtection sheet="1" objects="1" scenarios="1"/>
  <mergeCells count="24">
    <mergeCell ref="O34:Q34"/>
    <mergeCell ref="O36:Q36"/>
    <mergeCell ref="P6:R6"/>
    <mergeCell ref="S6:U6"/>
    <mergeCell ref="V6:V7"/>
    <mergeCell ref="W6:W7"/>
    <mergeCell ref="X6:X7"/>
    <mergeCell ref="Y6:Y7"/>
    <mergeCell ref="G6:J6"/>
    <mergeCell ref="K6:K7"/>
    <mergeCell ref="L6:L7"/>
    <mergeCell ref="M6:M7"/>
    <mergeCell ref="N6:N7"/>
    <mergeCell ref="O6:O7"/>
    <mergeCell ref="P2:Q4"/>
    <mergeCell ref="R2:R3"/>
    <mergeCell ref="S2:S3"/>
    <mergeCell ref="T2:T3"/>
    <mergeCell ref="A6:A7"/>
    <mergeCell ref="B6:B7"/>
    <mergeCell ref="C6:C7"/>
    <mergeCell ref="D6:D7"/>
    <mergeCell ref="E6:E7"/>
    <mergeCell ref="F6:F7"/>
  </mergeCells>
  <phoneticPr fontId="1"/>
  <conditionalFormatting sqref="E8:F31">
    <cfRule type="expression" dxfId="36" priority="6" stopIfTrue="1">
      <formula>ISERROR(E8)</formula>
    </cfRule>
  </conditionalFormatting>
  <conditionalFormatting sqref="E8:F31">
    <cfRule type="expression" dxfId="35" priority="5" stopIfTrue="1">
      <formula>ISERROR(E8)</formula>
    </cfRule>
  </conditionalFormatting>
  <conditionalFormatting sqref="J8:J31">
    <cfRule type="cellIs" dxfId="34" priority="4" stopIfTrue="1" operator="equal">
      <formula>0</formula>
    </cfRule>
  </conditionalFormatting>
  <conditionalFormatting sqref="K9:L24 K26:L31">
    <cfRule type="cellIs" dxfId="33" priority="3" stopIfTrue="1" operator="equal">
      <formula>K8</formula>
    </cfRule>
  </conditionalFormatting>
  <conditionalFormatting sqref="E9:E31">
    <cfRule type="cellIs" dxfId="32" priority="2" operator="equal">
      <formula>0</formula>
    </cfRule>
  </conditionalFormatting>
  <conditionalFormatting sqref="K25:L25">
    <cfRule type="cellIs" dxfId="31" priority="1" stopIfTrue="1" operator="equal">
      <formula>K24</formula>
    </cfRule>
  </conditionalFormatting>
  <dataValidations count="2">
    <dataValidation imeMode="halfAlpha" allowBlank="1" showInputMessage="1" showErrorMessage="1" sqref="A8:A31 H8:I31 C8:D31 P8:U31" xr:uid="{00000000-0002-0000-0100-000000000000}"/>
    <dataValidation imeMode="hiragana" allowBlank="1" showInputMessage="1" showErrorMessage="1" sqref="V32:V38 H2:N2 N8:O31 V6:V7 M8:M32 G8:G31 W6:W38" xr:uid="{00000000-0002-0000-0100-000001000000}"/>
  </dataValidations>
  <printOptions horizontalCentered="1" verticalCentered="1"/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8"/>
  <sheetViews>
    <sheetView topLeftCell="A22" zoomScaleNormal="100" workbookViewId="0">
      <selection activeCell="S19" sqref="S19"/>
    </sheetView>
  </sheetViews>
  <sheetFormatPr defaultColWidth="9" defaultRowHeight="13.5" x14ac:dyDescent="0.15"/>
  <cols>
    <col min="1" max="2" width="7.125" style="18" customWidth="1"/>
    <col min="3" max="4" width="5.875" style="18" customWidth="1"/>
    <col min="5" max="6" width="5.375" style="18" customWidth="1"/>
    <col min="7" max="9" width="5.125" style="18" customWidth="1"/>
    <col min="10" max="10" width="5.375" style="18" customWidth="1"/>
    <col min="11" max="12" width="7.625" style="18" customWidth="1"/>
    <col min="13" max="13" width="6.5" style="18" customWidth="1"/>
    <col min="14" max="14" width="5" style="18" customWidth="1"/>
    <col min="15" max="15" width="6.5" style="18" customWidth="1"/>
    <col min="16" max="21" width="3.625" style="18" customWidth="1"/>
    <col min="22" max="23" width="8.125" style="18" customWidth="1"/>
    <col min="24" max="24" width="7.125" style="18" customWidth="1"/>
    <col min="25" max="25" width="6.625" style="18" customWidth="1"/>
    <col min="26" max="16384" width="9" style="18"/>
  </cols>
  <sheetData>
    <row r="1" spans="1:25" ht="15" customHeight="1" x14ac:dyDescent="0.15">
      <c r="A1" s="16" t="s">
        <v>34</v>
      </c>
      <c r="B1" s="16"/>
      <c r="C1" s="16"/>
      <c r="D1" s="16"/>
      <c r="E1" s="17"/>
      <c r="F1" s="17"/>
      <c r="G1" s="17"/>
      <c r="I1" s="19"/>
      <c r="J1" s="19"/>
      <c r="N1" s="19"/>
      <c r="O1" s="19"/>
      <c r="P1" s="131" t="str">
        <f>'4'!P1</f>
        <v>Ｒ  年度(Ｒ  年4月1日～Ｒ  年3月31日)</v>
      </c>
      <c r="Q1" s="19"/>
      <c r="R1" s="17"/>
    </row>
    <row r="2" spans="1:25" ht="16.5" customHeight="1" x14ac:dyDescent="0.15">
      <c r="A2" s="125" t="s">
        <v>25</v>
      </c>
      <c r="B2" s="87" t="s">
        <v>35</v>
      </c>
      <c r="C2" s="103"/>
      <c r="D2" s="104"/>
      <c r="F2" s="22" t="s">
        <v>24</v>
      </c>
      <c r="G2" s="21"/>
      <c r="H2" s="116">
        <f>'4'!H2</f>
        <v>0</v>
      </c>
      <c r="I2" s="88"/>
      <c r="J2" s="88"/>
      <c r="K2" s="88"/>
      <c r="L2" s="88"/>
      <c r="M2" s="117"/>
      <c r="N2" s="117"/>
      <c r="O2" s="23"/>
      <c r="P2" s="152" t="s">
        <v>52</v>
      </c>
      <c r="Q2" s="152"/>
      <c r="R2" s="155" t="s">
        <v>23</v>
      </c>
      <c r="S2" s="155" t="s">
        <v>37</v>
      </c>
      <c r="T2" s="155"/>
      <c r="U2" s="24"/>
    </row>
    <row r="3" spans="1:25" ht="13.5" customHeight="1" x14ac:dyDescent="0.15">
      <c r="A3" s="25"/>
      <c r="B3" s="25"/>
      <c r="C3" s="17"/>
      <c r="D3" s="17"/>
      <c r="E3" s="17"/>
      <c r="F3" s="17"/>
      <c r="G3" s="21"/>
      <c r="H3" s="21"/>
      <c r="I3" s="21"/>
      <c r="J3" s="21"/>
      <c r="K3" s="113" t="s">
        <v>48</v>
      </c>
      <c r="L3" s="114" t="s">
        <v>49</v>
      </c>
      <c r="M3" s="17"/>
      <c r="N3" s="17"/>
      <c r="O3" s="23"/>
      <c r="P3" s="153"/>
      <c r="Q3" s="153"/>
      <c r="R3" s="157"/>
      <c r="S3" s="157"/>
      <c r="T3" s="156"/>
      <c r="U3" s="24"/>
    </row>
    <row r="4" spans="1:25" ht="16.5" customHeight="1" x14ac:dyDescent="0.15">
      <c r="A4" s="26"/>
      <c r="B4" s="26"/>
      <c r="C4" s="26"/>
      <c r="D4" s="26"/>
      <c r="E4" s="17"/>
      <c r="F4" s="27"/>
      <c r="G4" s="115" t="s">
        <v>51</v>
      </c>
      <c r="H4" s="28"/>
      <c r="I4" s="29"/>
      <c r="J4" s="30"/>
      <c r="K4" s="132">
        <f>'5'!K31</f>
        <v>0</v>
      </c>
      <c r="L4" s="133">
        <f>'5'!L31</f>
        <v>0</v>
      </c>
      <c r="M4" s="112"/>
      <c r="N4" s="17"/>
      <c r="O4" s="23"/>
      <c r="P4" s="154"/>
      <c r="Q4" s="154"/>
      <c r="R4" s="134">
        <f>'5'!R34</f>
        <v>0</v>
      </c>
      <c r="S4" s="134">
        <f>'5'!U34</f>
        <v>0</v>
      </c>
      <c r="T4" s="32"/>
      <c r="U4" s="33"/>
    </row>
    <row r="5" spans="1:25" ht="6.75" customHeight="1" x14ac:dyDescent="0.15">
      <c r="A5" s="17"/>
      <c r="B5" s="17"/>
      <c r="C5" s="17"/>
      <c r="D5" s="17"/>
      <c r="E5" s="17"/>
      <c r="F5" s="17"/>
      <c r="G5" s="25"/>
      <c r="H5" s="25"/>
      <c r="I5" s="25"/>
      <c r="J5" s="25"/>
      <c r="K5" s="25"/>
      <c r="L5" s="17"/>
      <c r="M5" s="17"/>
      <c r="N5" s="17"/>
      <c r="O5" s="34"/>
      <c r="P5" s="34"/>
      <c r="Q5" s="34"/>
      <c r="R5" s="17"/>
    </row>
    <row r="6" spans="1:25" ht="25.5" customHeight="1" x14ac:dyDescent="0.15">
      <c r="A6" s="140" t="s">
        <v>31</v>
      </c>
      <c r="B6" s="144" t="s">
        <v>30</v>
      </c>
      <c r="C6" s="141" t="s">
        <v>41</v>
      </c>
      <c r="D6" s="141" t="s">
        <v>7</v>
      </c>
      <c r="E6" s="140" t="s">
        <v>0</v>
      </c>
      <c r="F6" s="141" t="s">
        <v>50</v>
      </c>
      <c r="G6" s="140" t="s">
        <v>27</v>
      </c>
      <c r="H6" s="140"/>
      <c r="I6" s="140"/>
      <c r="J6" s="140"/>
      <c r="K6" s="140" t="s">
        <v>5</v>
      </c>
      <c r="L6" s="140" t="s">
        <v>44</v>
      </c>
      <c r="M6" s="141" t="s">
        <v>26</v>
      </c>
      <c r="N6" s="141" t="s">
        <v>29</v>
      </c>
      <c r="O6" s="143" t="s">
        <v>28</v>
      </c>
      <c r="P6" s="147" t="s">
        <v>15</v>
      </c>
      <c r="Q6" s="147"/>
      <c r="R6" s="147"/>
      <c r="S6" s="148" t="s">
        <v>36</v>
      </c>
      <c r="T6" s="148"/>
      <c r="U6" s="148"/>
      <c r="V6" s="145" t="s">
        <v>38</v>
      </c>
      <c r="W6" s="149" t="s">
        <v>47</v>
      </c>
      <c r="X6" s="144" t="s">
        <v>30</v>
      </c>
      <c r="Y6" s="144" t="s">
        <v>8</v>
      </c>
    </row>
    <row r="7" spans="1:25" ht="24.75" customHeight="1" x14ac:dyDescent="0.15">
      <c r="A7" s="140"/>
      <c r="B7" s="144"/>
      <c r="C7" s="142"/>
      <c r="D7" s="151"/>
      <c r="E7" s="141"/>
      <c r="F7" s="142"/>
      <c r="G7" s="127" t="s">
        <v>1</v>
      </c>
      <c r="H7" s="127" t="s">
        <v>2</v>
      </c>
      <c r="I7" s="127" t="s">
        <v>3</v>
      </c>
      <c r="J7" s="126" t="s">
        <v>4</v>
      </c>
      <c r="K7" s="140"/>
      <c r="L7" s="140"/>
      <c r="M7" s="142"/>
      <c r="N7" s="142"/>
      <c r="O7" s="143"/>
      <c r="P7" s="128" t="s">
        <v>16</v>
      </c>
      <c r="Q7" s="128" t="s">
        <v>17</v>
      </c>
      <c r="R7" s="128" t="s">
        <v>18</v>
      </c>
      <c r="S7" s="35" t="s">
        <v>16</v>
      </c>
      <c r="T7" s="35" t="s">
        <v>17</v>
      </c>
      <c r="U7" s="35" t="s">
        <v>18</v>
      </c>
      <c r="V7" s="146"/>
      <c r="W7" s="150"/>
      <c r="X7" s="144"/>
      <c r="Y7" s="144"/>
    </row>
    <row r="8" spans="1:25" ht="17.45" customHeight="1" x14ac:dyDescent="0.15">
      <c r="A8" s="36"/>
      <c r="B8" s="37"/>
      <c r="C8" s="105"/>
      <c r="D8" s="105"/>
      <c r="E8" s="76" t="e">
        <f>$F8/$D8*100</f>
        <v>#DIV/0!</v>
      </c>
      <c r="F8" s="119"/>
      <c r="G8" s="40"/>
      <c r="H8" s="119"/>
      <c r="I8" s="39"/>
      <c r="J8" s="120">
        <f>H8*I8</f>
        <v>0</v>
      </c>
      <c r="K8" s="107">
        <f>K4+C8-D8</f>
        <v>0</v>
      </c>
      <c r="L8" s="123">
        <f>L4+F8-SUMIF(G8,"精米",J8)</f>
        <v>0</v>
      </c>
      <c r="M8" s="110"/>
      <c r="N8" s="38"/>
      <c r="O8" s="38"/>
      <c r="P8" s="41"/>
      <c r="Q8" s="41"/>
      <c r="R8" s="39"/>
      <c r="S8" s="42"/>
      <c r="T8" s="39"/>
      <c r="U8" s="39"/>
      <c r="V8" s="43"/>
      <c r="W8" s="43"/>
      <c r="X8" s="109"/>
      <c r="Y8" s="75">
        <f t="shared" ref="Y8:Y27" si="0">SUMIF($B$8:$B$31,X8,$D$8:$D$31)</f>
        <v>0</v>
      </c>
    </row>
    <row r="9" spans="1:25" ht="17.45" customHeight="1" x14ac:dyDescent="0.15">
      <c r="A9" s="36"/>
      <c r="B9" s="37"/>
      <c r="C9" s="105"/>
      <c r="D9" s="105"/>
      <c r="E9" s="76" t="e">
        <f t="shared" ref="E9:E31" si="1">$F9/$D9*100</f>
        <v>#DIV/0!</v>
      </c>
      <c r="F9" s="119"/>
      <c r="G9" s="40"/>
      <c r="H9" s="119"/>
      <c r="I9" s="39"/>
      <c r="J9" s="120">
        <f t="shared" ref="J9:J31" si="2">H9*I9</f>
        <v>0</v>
      </c>
      <c r="K9" s="107">
        <f t="shared" ref="K9:K31" si="3">K8+C9-D9</f>
        <v>0</v>
      </c>
      <c r="L9" s="123">
        <f>L8+F9-SUMIF(G9,"精米",J9)</f>
        <v>0</v>
      </c>
      <c r="M9" s="110"/>
      <c r="N9" s="38"/>
      <c r="O9" s="38"/>
      <c r="P9" s="41"/>
      <c r="Q9" s="41"/>
      <c r="R9" s="39"/>
      <c r="S9" s="42"/>
      <c r="T9" s="39"/>
      <c r="U9" s="39"/>
      <c r="V9" s="43"/>
      <c r="W9" s="43"/>
      <c r="X9" s="109"/>
      <c r="Y9" s="75">
        <f t="shared" si="0"/>
        <v>0</v>
      </c>
    </row>
    <row r="10" spans="1:25" ht="17.45" customHeight="1" x14ac:dyDescent="0.15">
      <c r="A10" s="36"/>
      <c r="B10" s="37"/>
      <c r="C10" s="105"/>
      <c r="D10" s="105"/>
      <c r="E10" s="76" t="e">
        <f t="shared" si="1"/>
        <v>#DIV/0!</v>
      </c>
      <c r="F10" s="119"/>
      <c r="G10" s="38"/>
      <c r="H10" s="119"/>
      <c r="I10" s="39"/>
      <c r="J10" s="120">
        <f t="shared" si="2"/>
        <v>0</v>
      </c>
      <c r="K10" s="107">
        <f t="shared" si="3"/>
        <v>0</v>
      </c>
      <c r="L10" s="123">
        <f t="shared" ref="L10:L31" si="4">L9+F10-SUMIF(G10,"精米",J10)</f>
        <v>0</v>
      </c>
      <c r="M10" s="110"/>
      <c r="N10" s="38"/>
      <c r="O10" s="38"/>
      <c r="P10" s="41"/>
      <c r="Q10" s="41"/>
      <c r="R10" s="39"/>
      <c r="S10" s="42"/>
      <c r="T10" s="39"/>
      <c r="U10" s="39"/>
      <c r="V10" s="43"/>
      <c r="W10" s="43"/>
      <c r="X10" s="109"/>
      <c r="Y10" s="75">
        <f t="shared" si="0"/>
        <v>0</v>
      </c>
    </row>
    <row r="11" spans="1:25" ht="17.45" customHeight="1" x14ac:dyDescent="0.15">
      <c r="A11" s="36"/>
      <c r="B11" s="37"/>
      <c r="C11" s="105"/>
      <c r="D11" s="105"/>
      <c r="E11" s="76" t="e">
        <f t="shared" si="1"/>
        <v>#DIV/0!</v>
      </c>
      <c r="F11" s="119"/>
      <c r="G11" s="40"/>
      <c r="H11" s="119"/>
      <c r="I11" s="39"/>
      <c r="J11" s="120">
        <f t="shared" si="2"/>
        <v>0</v>
      </c>
      <c r="K11" s="107">
        <f t="shared" si="3"/>
        <v>0</v>
      </c>
      <c r="L11" s="123">
        <f>L10+F11-SUMIF(G11,"精米",J11)</f>
        <v>0</v>
      </c>
      <c r="M11" s="110"/>
      <c r="N11" s="38"/>
      <c r="O11" s="38"/>
      <c r="P11" s="41"/>
      <c r="Q11" s="41"/>
      <c r="R11" s="39"/>
      <c r="S11" s="42"/>
      <c r="T11" s="39"/>
      <c r="U11" s="39"/>
      <c r="V11" s="43"/>
      <c r="W11" s="43"/>
      <c r="X11" s="109"/>
      <c r="Y11" s="75">
        <f t="shared" si="0"/>
        <v>0</v>
      </c>
    </row>
    <row r="12" spans="1:25" ht="17.45" customHeight="1" x14ac:dyDescent="0.15">
      <c r="A12" s="36"/>
      <c r="B12" s="37"/>
      <c r="C12" s="105"/>
      <c r="D12" s="105"/>
      <c r="E12" s="76" t="e">
        <f t="shared" si="1"/>
        <v>#DIV/0!</v>
      </c>
      <c r="F12" s="119"/>
      <c r="G12" s="40"/>
      <c r="H12" s="119"/>
      <c r="I12" s="39"/>
      <c r="J12" s="120">
        <f t="shared" si="2"/>
        <v>0</v>
      </c>
      <c r="K12" s="107">
        <f t="shared" si="3"/>
        <v>0</v>
      </c>
      <c r="L12" s="123">
        <f t="shared" si="4"/>
        <v>0</v>
      </c>
      <c r="M12" s="110"/>
      <c r="N12" s="38"/>
      <c r="O12" s="38"/>
      <c r="P12" s="41"/>
      <c r="Q12" s="41"/>
      <c r="R12" s="39"/>
      <c r="S12" s="42"/>
      <c r="T12" s="39"/>
      <c r="U12" s="39"/>
      <c r="V12" s="43"/>
      <c r="W12" s="43"/>
      <c r="X12" s="37"/>
      <c r="Y12" s="75">
        <f t="shared" si="0"/>
        <v>0</v>
      </c>
    </row>
    <row r="13" spans="1:25" ht="17.45" customHeight="1" x14ac:dyDescent="0.15">
      <c r="A13" s="36"/>
      <c r="B13" s="37"/>
      <c r="C13" s="106"/>
      <c r="D13" s="106"/>
      <c r="E13" s="76" t="e">
        <f t="shared" si="1"/>
        <v>#DIV/0!</v>
      </c>
      <c r="F13" s="129"/>
      <c r="G13" s="40"/>
      <c r="H13" s="119"/>
      <c r="I13" s="39"/>
      <c r="J13" s="121">
        <f t="shared" si="2"/>
        <v>0</v>
      </c>
      <c r="K13" s="107">
        <f t="shared" si="3"/>
        <v>0</v>
      </c>
      <c r="L13" s="123">
        <f>L12+F13-SUMIF(G13,"精米",J13)</f>
        <v>0</v>
      </c>
      <c r="M13" s="110"/>
      <c r="N13" s="38"/>
      <c r="O13" s="38"/>
      <c r="P13" s="41"/>
      <c r="Q13" s="41"/>
      <c r="R13" s="39"/>
      <c r="S13" s="42"/>
      <c r="T13" s="39"/>
      <c r="U13" s="39"/>
      <c r="V13" s="43"/>
      <c r="W13" s="43"/>
      <c r="X13" s="37"/>
      <c r="Y13" s="75">
        <f t="shared" si="0"/>
        <v>0</v>
      </c>
    </row>
    <row r="14" spans="1:25" ht="17.45" customHeight="1" x14ac:dyDescent="0.15">
      <c r="A14" s="36"/>
      <c r="B14" s="37"/>
      <c r="C14" s="106"/>
      <c r="D14" s="106"/>
      <c r="E14" s="76" t="e">
        <f t="shared" si="1"/>
        <v>#DIV/0!</v>
      </c>
      <c r="F14" s="119"/>
      <c r="G14" s="40"/>
      <c r="H14" s="119"/>
      <c r="I14" s="39"/>
      <c r="J14" s="121">
        <f t="shared" si="2"/>
        <v>0</v>
      </c>
      <c r="K14" s="107">
        <f t="shared" si="3"/>
        <v>0</v>
      </c>
      <c r="L14" s="123">
        <f t="shared" si="4"/>
        <v>0</v>
      </c>
      <c r="M14" s="110"/>
      <c r="N14" s="38"/>
      <c r="O14" s="38"/>
      <c r="P14" s="41"/>
      <c r="Q14" s="41"/>
      <c r="R14" s="84"/>
      <c r="S14" s="42"/>
      <c r="T14" s="39"/>
      <c r="U14" s="39"/>
      <c r="V14" s="43"/>
      <c r="W14" s="43"/>
      <c r="X14" s="37"/>
      <c r="Y14" s="75">
        <f t="shared" si="0"/>
        <v>0</v>
      </c>
    </row>
    <row r="15" spans="1:25" ht="17.45" customHeight="1" x14ac:dyDescent="0.15">
      <c r="A15" s="36"/>
      <c r="B15" s="37"/>
      <c r="C15" s="106"/>
      <c r="D15" s="106"/>
      <c r="E15" s="76" t="e">
        <f t="shared" si="1"/>
        <v>#DIV/0!</v>
      </c>
      <c r="F15" s="119"/>
      <c r="G15" s="40"/>
      <c r="H15" s="119"/>
      <c r="I15" s="39"/>
      <c r="J15" s="121">
        <f t="shared" si="2"/>
        <v>0</v>
      </c>
      <c r="K15" s="107">
        <f t="shared" si="3"/>
        <v>0</v>
      </c>
      <c r="L15" s="123">
        <f t="shared" si="4"/>
        <v>0</v>
      </c>
      <c r="M15" s="110"/>
      <c r="N15" s="38"/>
      <c r="O15" s="38"/>
      <c r="P15" s="41"/>
      <c r="Q15" s="41"/>
      <c r="R15" s="39"/>
      <c r="S15" s="42"/>
      <c r="T15" s="39"/>
      <c r="U15" s="39"/>
      <c r="V15" s="43"/>
      <c r="W15" s="43"/>
      <c r="X15" s="37"/>
      <c r="Y15" s="75">
        <f t="shared" si="0"/>
        <v>0</v>
      </c>
    </row>
    <row r="16" spans="1:25" ht="17.45" customHeight="1" x14ac:dyDescent="0.15">
      <c r="A16" s="36"/>
      <c r="B16" s="37"/>
      <c r="C16" s="106"/>
      <c r="D16" s="106"/>
      <c r="E16" s="76" t="e">
        <f t="shared" si="1"/>
        <v>#DIV/0!</v>
      </c>
      <c r="F16" s="119"/>
      <c r="G16" s="40"/>
      <c r="H16" s="119"/>
      <c r="I16" s="39"/>
      <c r="J16" s="121">
        <f t="shared" si="2"/>
        <v>0</v>
      </c>
      <c r="K16" s="107">
        <f t="shared" si="3"/>
        <v>0</v>
      </c>
      <c r="L16" s="123">
        <f t="shared" si="4"/>
        <v>0</v>
      </c>
      <c r="M16" s="110"/>
      <c r="N16" s="38"/>
      <c r="O16" s="38"/>
      <c r="P16" s="41"/>
      <c r="Q16" s="41"/>
      <c r="R16" s="39"/>
      <c r="S16" s="42"/>
      <c r="T16" s="39"/>
      <c r="U16" s="39"/>
      <c r="V16" s="43"/>
      <c r="W16" s="43"/>
      <c r="X16" s="37"/>
      <c r="Y16" s="75">
        <f t="shared" si="0"/>
        <v>0</v>
      </c>
    </row>
    <row r="17" spans="1:25" ht="17.45" customHeight="1" x14ac:dyDescent="0.15">
      <c r="A17" s="36"/>
      <c r="B17" s="37"/>
      <c r="C17" s="106"/>
      <c r="D17" s="106"/>
      <c r="E17" s="76" t="e">
        <f t="shared" si="1"/>
        <v>#DIV/0!</v>
      </c>
      <c r="F17" s="119"/>
      <c r="G17" s="40"/>
      <c r="H17" s="119"/>
      <c r="I17" s="39"/>
      <c r="J17" s="121">
        <f t="shared" si="2"/>
        <v>0</v>
      </c>
      <c r="K17" s="107">
        <f t="shared" si="3"/>
        <v>0</v>
      </c>
      <c r="L17" s="123">
        <f t="shared" si="4"/>
        <v>0</v>
      </c>
      <c r="M17" s="110"/>
      <c r="N17" s="38"/>
      <c r="O17" s="38"/>
      <c r="P17" s="41"/>
      <c r="Q17" s="41"/>
      <c r="R17" s="39"/>
      <c r="S17" s="42"/>
      <c r="T17" s="39"/>
      <c r="U17" s="39"/>
      <c r="V17" s="43"/>
      <c r="W17" s="43"/>
      <c r="X17" s="37"/>
      <c r="Y17" s="75">
        <f t="shared" si="0"/>
        <v>0</v>
      </c>
    </row>
    <row r="18" spans="1:25" ht="17.45" customHeight="1" x14ac:dyDescent="0.15">
      <c r="A18" s="36"/>
      <c r="B18" s="37"/>
      <c r="C18" s="106"/>
      <c r="D18" s="106"/>
      <c r="E18" s="76" t="e">
        <f t="shared" si="1"/>
        <v>#DIV/0!</v>
      </c>
      <c r="F18" s="119"/>
      <c r="G18" s="40"/>
      <c r="H18" s="119"/>
      <c r="I18" s="39"/>
      <c r="J18" s="121">
        <f t="shared" si="2"/>
        <v>0</v>
      </c>
      <c r="K18" s="107">
        <f t="shared" si="3"/>
        <v>0</v>
      </c>
      <c r="L18" s="123">
        <f t="shared" si="4"/>
        <v>0</v>
      </c>
      <c r="M18" s="110"/>
      <c r="N18" s="38"/>
      <c r="O18" s="38"/>
      <c r="P18" s="41"/>
      <c r="Q18" s="38"/>
      <c r="R18" s="39"/>
      <c r="S18" s="42"/>
      <c r="T18" s="39"/>
      <c r="U18" s="39"/>
      <c r="V18" s="43"/>
      <c r="W18" s="43"/>
      <c r="X18" s="37"/>
      <c r="Y18" s="130">
        <f t="shared" si="0"/>
        <v>0</v>
      </c>
    </row>
    <row r="19" spans="1:25" ht="17.45" customHeight="1" x14ac:dyDescent="0.15">
      <c r="A19" s="36"/>
      <c r="B19" s="37"/>
      <c r="C19" s="106"/>
      <c r="D19" s="106"/>
      <c r="E19" s="76" t="e">
        <f t="shared" si="1"/>
        <v>#DIV/0!</v>
      </c>
      <c r="F19" s="119"/>
      <c r="G19" s="40"/>
      <c r="H19" s="119"/>
      <c r="I19" s="39"/>
      <c r="J19" s="121">
        <f t="shared" si="2"/>
        <v>0</v>
      </c>
      <c r="K19" s="107">
        <f t="shared" si="3"/>
        <v>0</v>
      </c>
      <c r="L19" s="123">
        <f t="shared" si="4"/>
        <v>0</v>
      </c>
      <c r="M19" s="110"/>
      <c r="N19" s="38"/>
      <c r="O19" s="38"/>
      <c r="P19" s="41"/>
      <c r="Q19" s="38"/>
      <c r="R19" s="39"/>
      <c r="S19" s="42"/>
      <c r="T19" s="39"/>
      <c r="U19" s="39"/>
      <c r="V19" s="43"/>
      <c r="W19" s="43"/>
      <c r="X19" s="37"/>
      <c r="Y19" s="130">
        <f t="shared" si="0"/>
        <v>0</v>
      </c>
    </row>
    <row r="20" spans="1:25" ht="17.45" customHeight="1" x14ac:dyDescent="0.15">
      <c r="A20" s="36"/>
      <c r="B20" s="37"/>
      <c r="C20" s="106"/>
      <c r="D20" s="106"/>
      <c r="E20" s="76" t="e">
        <f t="shared" si="1"/>
        <v>#DIV/0!</v>
      </c>
      <c r="F20" s="119"/>
      <c r="G20" s="40"/>
      <c r="H20" s="119"/>
      <c r="I20" s="39"/>
      <c r="J20" s="121">
        <f t="shared" si="2"/>
        <v>0</v>
      </c>
      <c r="K20" s="107">
        <f t="shared" si="3"/>
        <v>0</v>
      </c>
      <c r="L20" s="123">
        <f t="shared" si="4"/>
        <v>0</v>
      </c>
      <c r="M20" s="110"/>
      <c r="N20" s="38"/>
      <c r="O20" s="38"/>
      <c r="P20" s="41"/>
      <c r="Q20" s="38"/>
      <c r="R20" s="39"/>
      <c r="S20" s="42"/>
      <c r="T20" s="39"/>
      <c r="U20" s="39"/>
      <c r="V20" s="43"/>
      <c r="W20" s="43"/>
      <c r="X20" s="37"/>
      <c r="Y20" s="130">
        <f t="shared" si="0"/>
        <v>0</v>
      </c>
    </row>
    <row r="21" spans="1:25" ht="17.45" customHeight="1" x14ac:dyDescent="0.15">
      <c r="A21" s="36"/>
      <c r="B21" s="37"/>
      <c r="C21" s="106"/>
      <c r="D21" s="106"/>
      <c r="E21" s="76" t="e">
        <f t="shared" si="1"/>
        <v>#DIV/0!</v>
      </c>
      <c r="F21" s="119"/>
      <c r="G21" s="40"/>
      <c r="H21" s="119"/>
      <c r="I21" s="39"/>
      <c r="J21" s="121">
        <f t="shared" si="2"/>
        <v>0</v>
      </c>
      <c r="K21" s="107">
        <f t="shared" si="3"/>
        <v>0</v>
      </c>
      <c r="L21" s="123">
        <f t="shared" si="4"/>
        <v>0</v>
      </c>
      <c r="M21" s="110"/>
      <c r="N21" s="38"/>
      <c r="O21" s="38"/>
      <c r="P21" s="41"/>
      <c r="Q21" s="38"/>
      <c r="R21" s="39"/>
      <c r="S21" s="42"/>
      <c r="T21" s="39"/>
      <c r="U21" s="39"/>
      <c r="V21" s="43"/>
      <c r="W21" s="43"/>
      <c r="X21" s="37"/>
      <c r="Y21" s="130">
        <f t="shared" si="0"/>
        <v>0</v>
      </c>
    </row>
    <row r="22" spans="1:25" ht="17.45" customHeight="1" x14ac:dyDescent="0.15">
      <c r="A22" s="36"/>
      <c r="B22" s="37"/>
      <c r="C22" s="106"/>
      <c r="D22" s="106"/>
      <c r="E22" s="76" t="e">
        <f t="shared" si="1"/>
        <v>#DIV/0!</v>
      </c>
      <c r="F22" s="119"/>
      <c r="G22" s="40"/>
      <c r="H22" s="119"/>
      <c r="I22" s="39"/>
      <c r="J22" s="121">
        <f t="shared" si="2"/>
        <v>0</v>
      </c>
      <c r="K22" s="107">
        <f t="shared" si="3"/>
        <v>0</v>
      </c>
      <c r="L22" s="123">
        <f t="shared" si="4"/>
        <v>0</v>
      </c>
      <c r="M22" s="110"/>
      <c r="N22" s="38"/>
      <c r="O22" s="38"/>
      <c r="P22" s="41"/>
      <c r="Q22" s="41"/>
      <c r="R22" s="39"/>
      <c r="S22" s="42"/>
      <c r="T22" s="39"/>
      <c r="U22" s="39"/>
      <c r="V22" s="43"/>
      <c r="W22" s="43"/>
      <c r="X22" s="37"/>
      <c r="Y22" s="130">
        <f t="shared" si="0"/>
        <v>0</v>
      </c>
    </row>
    <row r="23" spans="1:25" ht="17.45" customHeight="1" x14ac:dyDescent="0.15">
      <c r="A23" s="36"/>
      <c r="B23" s="37"/>
      <c r="C23" s="106"/>
      <c r="D23" s="106"/>
      <c r="E23" s="76" t="e">
        <f t="shared" si="1"/>
        <v>#DIV/0!</v>
      </c>
      <c r="F23" s="119"/>
      <c r="G23" s="40"/>
      <c r="H23" s="119"/>
      <c r="I23" s="39"/>
      <c r="J23" s="121">
        <f t="shared" si="2"/>
        <v>0</v>
      </c>
      <c r="K23" s="107">
        <f t="shared" si="3"/>
        <v>0</v>
      </c>
      <c r="L23" s="123">
        <f t="shared" si="4"/>
        <v>0</v>
      </c>
      <c r="M23" s="110"/>
      <c r="N23" s="38"/>
      <c r="O23" s="38"/>
      <c r="P23" s="41"/>
      <c r="Q23" s="38"/>
      <c r="R23" s="39"/>
      <c r="S23" s="42"/>
      <c r="T23" s="39"/>
      <c r="U23" s="39"/>
      <c r="V23" s="43"/>
      <c r="W23" s="43"/>
      <c r="X23" s="37"/>
      <c r="Y23" s="130">
        <f t="shared" si="0"/>
        <v>0</v>
      </c>
    </row>
    <row r="24" spans="1:25" ht="17.45" customHeight="1" x14ac:dyDescent="0.15">
      <c r="A24" s="36"/>
      <c r="B24" s="37"/>
      <c r="C24" s="106"/>
      <c r="D24" s="106"/>
      <c r="E24" s="76" t="e">
        <f t="shared" si="1"/>
        <v>#DIV/0!</v>
      </c>
      <c r="F24" s="119"/>
      <c r="G24" s="40"/>
      <c r="H24" s="119"/>
      <c r="I24" s="39"/>
      <c r="J24" s="121">
        <f t="shared" si="2"/>
        <v>0</v>
      </c>
      <c r="K24" s="107">
        <f t="shared" si="3"/>
        <v>0</v>
      </c>
      <c r="L24" s="123">
        <f t="shared" si="4"/>
        <v>0</v>
      </c>
      <c r="M24" s="110"/>
      <c r="N24" s="38"/>
      <c r="O24" s="38"/>
      <c r="P24" s="41"/>
      <c r="Q24" s="41"/>
      <c r="R24" s="39"/>
      <c r="S24" s="42"/>
      <c r="T24" s="39"/>
      <c r="U24" s="39"/>
      <c r="V24" s="43"/>
      <c r="W24" s="43"/>
      <c r="X24" s="37"/>
      <c r="Y24" s="130">
        <f t="shared" si="0"/>
        <v>0</v>
      </c>
    </row>
    <row r="25" spans="1:25" ht="17.45" customHeight="1" x14ac:dyDescent="0.15">
      <c r="A25" s="36"/>
      <c r="B25" s="37"/>
      <c r="C25" s="106"/>
      <c r="D25" s="106"/>
      <c r="E25" s="76" t="e">
        <f t="shared" si="1"/>
        <v>#DIV/0!</v>
      </c>
      <c r="F25" s="119"/>
      <c r="G25" s="40"/>
      <c r="H25" s="119"/>
      <c r="I25" s="39"/>
      <c r="J25" s="121">
        <f t="shared" si="2"/>
        <v>0</v>
      </c>
      <c r="K25" s="107">
        <f t="shared" si="3"/>
        <v>0</v>
      </c>
      <c r="L25" s="123">
        <f t="shared" si="4"/>
        <v>0</v>
      </c>
      <c r="M25" s="110"/>
      <c r="N25" s="38"/>
      <c r="O25" s="38"/>
      <c r="P25" s="41"/>
      <c r="Q25" s="41"/>
      <c r="R25" s="39"/>
      <c r="S25" s="46"/>
      <c r="T25" s="47"/>
      <c r="U25" s="47"/>
      <c r="V25" s="43"/>
      <c r="W25" s="43"/>
      <c r="X25" s="37"/>
      <c r="Y25" s="45">
        <f t="shared" si="0"/>
        <v>0</v>
      </c>
    </row>
    <row r="26" spans="1:25" ht="17.45" customHeight="1" x14ac:dyDescent="0.15">
      <c r="A26" s="36"/>
      <c r="B26" s="37"/>
      <c r="C26" s="106"/>
      <c r="D26" s="106"/>
      <c r="E26" s="76" t="e">
        <f t="shared" si="1"/>
        <v>#DIV/0!</v>
      </c>
      <c r="F26" s="119"/>
      <c r="G26" s="40"/>
      <c r="H26" s="119"/>
      <c r="I26" s="39"/>
      <c r="J26" s="121">
        <f t="shared" si="2"/>
        <v>0</v>
      </c>
      <c r="K26" s="107">
        <f t="shared" si="3"/>
        <v>0</v>
      </c>
      <c r="L26" s="123">
        <f t="shared" si="4"/>
        <v>0</v>
      </c>
      <c r="M26" s="110"/>
      <c r="N26" s="38"/>
      <c r="O26" s="38"/>
      <c r="P26" s="41"/>
      <c r="Q26" s="41"/>
      <c r="R26" s="39"/>
      <c r="S26" s="42"/>
      <c r="T26" s="39"/>
      <c r="U26" s="39"/>
      <c r="V26" s="43"/>
      <c r="W26" s="43"/>
      <c r="X26" s="37"/>
      <c r="Y26" s="45">
        <f t="shared" si="0"/>
        <v>0</v>
      </c>
    </row>
    <row r="27" spans="1:25" ht="17.45" customHeight="1" x14ac:dyDescent="0.15">
      <c r="A27" s="36"/>
      <c r="B27" s="37"/>
      <c r="C27" s="106"/>
      <c r="D27" s="106"/>
      <c r="E27" s="76" t="e">
        <f t="shared" si="1"/>
        <v>#DIV/0!</v>
      </c>
      <c r="F27" s="119"/>
      <c r="G27" s="40"/>
      <c r="H27" s="119"/>
      <c r="I27" s="39"/>
      <c r="J27" s="121">
        <f t="shared" si="2"/>
        <v>0</v>
      </c>
      <c r="K27" s="107">
        <f t="shared" si="3"/>
        <v>0</v>
      </c>
      <c r="L27" s="123">
        <f t="shared" si="4"/>
        <v>0</v>
      </c>
      <c r="M27" s="110"/>
      <c r="N27" s="38"/>
      <c r="O27" s="38"/>
      <c r="P27" s="41"/>
      <c r="Q27" s="41"/>
      <c r="R27" s="39"/>
      <c r="S27" s="42"/>
      <c r="T27" s="39"/>
      <c r="U27" s="39"/>
      <c r="V27" s="43"/>
      <c r="W27" s="43"/>
      <c r="X27" s="37"/>
      <c r="Y27" s="45">
        <f t="shared" si="0"/>
        <v>0</v>
      </c>
    </row>
    <row r="28" spans="1:25" ht="17.45" customHeight="1" x14ac:dyDescent="0.15">
      <c r="A28" s="36"/>
      <c r="B28" s="37"/>
      <c r="C28" s="106"/>
      <c r="D28" s="106"/>
      <c r="E28" s="76" t="e">
        <f t="shared" si="1"/>
        <v>#DIV/0!</v>
      </c>
      <c r="F28" s="119"/>
      <c r="G28" s="40"/>
      <c r="H28" s="119"/>
      <c r="I28" s="39"/>
      <c r="J28" s="121">
        <f t="shared" si="2"/>
        <v>0</v>
      </c>
      <c r="K28" s="107">
        <f t="shared" si="3"/>
        <v>0</v>
      </c>
      <c r="L28" s="123">
        <f t="shared" si="4"/>
        <v>0</v>
      </c>
      <c r="M28" s="110"/>
      <c r="N28" s="38"/>
      <c r="O28" s="38"/>
      <c r="P28" s="41"/>
      <c r="Q28" s="41"/>
      <c r="R28" s="39"/>
      <c r="S28" s="42"/>
      <c r="T28" s="39"/>
      <c r="U28" s="39"/>
      <c r="V28" s="43"/>
      <c r="W28" s="43"/>
      <c r="X28" s="37"/>
      <c r="Y28" s="45"/>
    </row>
    <row r="29" spans="1:25" ht="17.45" customHeight="1" x14ac:dyDescent="0.15">
      <c r="A29" s="36"/>
      <c r="B29" s="37"/>
      <c r="C29" s="106"/>
      <c r="D29" s="106"/>
      <c r="E29" s="76" t="e">
        <f t="shared" si="1"/>
        <v>#DIV/0!</v>
      </c>
      <c r="F29" s="119"/>
      <c r="G29" s="40"/>
      <c r="H29" s="119"/>
      <c r="I29" s="39"/>
      <c r="J29" s="121">
        <f t="shared" si="2"/>
        <v>0</v>
      </c>
      <c r="K29" s="107">
        <f t="shared" si="3"/>
        <v>0</v>
      </c>
      <c r="L29" s="123">
        <f t="shared" si="4"/>
        <v>0</v>
      </c>
      <c r="M29" s="110"/>
      <c r="N29" s="38"/>
      <c r="O29" s="38"/>
      <c r="P29" s="41"/>
      <c r="Q29" s="41"/>
      <c r="R29" s="39"/>
      <c r="S29" s="48"/>
      <c r="T29" s="49"/>
      <c r="U29" s="49"/>
      <c r="V29" s="43"/>
      <c r="W29" s="43"/>
      <c r="X29" s="37"/>
      <c r="Y29" s="45"/>
    </row>
    <row r="30" spans="1:25" ht="17.45" customHeight="1" x14ac:dyDescent="0.15">
      <c r="A30" s="36"/>
      <c r="B30" s="37"/>
      <c r="C30" s="106"/>
      <c r="D30" s="106"/>
      <c r="E30" s="76" t="e">
        <f t="shared" si="1"/>
        <v>#DIV/0!</v>
      </c>
      <c r="F30" s="119"/>
      <c r="G30" s="40"/>
      <c r="H30" s="119"/>
      <c r="I30" s="39"/>
      <c r="J30" s="121">
        <f t="shared" si="2"/>
        <v>0</v>
      </c>
      <c r="K30" s="107">
        <f t="shared" si="3"/>
        <v>0</v>
      </c>
      <c r="L30" s="123">
        <f t="shared" si="4"/>
        <v>0</v>
      </c>
      <c r="M30" s="110"/>
      <c r="N30" s="38"/>
      <c r="O30" s="38"/>
      <c r="P30" s="41"/>
      <c r="Q30" s="41"/>
      <c r="R30" s="39"/>
      <c r="S30" s="48"/>
      <c r="T30" s="49"/>
      <c r="U30" s="49"/>
      <c r="V30" s="43"/>
      <c r="W30" s="43"/>
      <c r="X30" s="37"/>
      <c r="Y30" s="45"/>
    </row>
    <row r="31" spans="1:25" ht="17.45" customHeight="1" x14ac:dyDescent="0.15">
      <c r="A31" s="36"/>
      <c r="B31" s="37"/>
      <c r="C31" s="106"/>
      <c r="D31" s="106"/>
      <c r="E31" s="76" t="e">
        <f t="shared" si="1"/>
        <v>#DIV/0!</v>
      </c>
      <c r="F31" s="119"/>
      <c r="G31" s="40"/>
      <c r="H31" s="119"/>
      <c r="I31" s="39"/>
      <c r="J31" s="121">
        <f t="shared" si="2"/>
        <v>0</v>
      </c>
      <c r="K31" s="107">
        <f t="shared" si="3"/>
        <v>0</v>
      </c>
      <c r="L31" s="123">
        <f t="shared" si="4"/>
        <v>0</v>
      </c>
      <c r="M31" s="110"/>
      <c r="N31" s="38"/>
      <c r="O31" s="38"/>
      <c r="P31" s="41"/>
      <c r="Q31" s="41"/>
      <c r="R31" s="39"/>
      <c r="S31" s="48"/>
      <c r="T31" s="49"/>
      <c r="U31" s="49"/>
      <c r="V31" s="43"/>
      <c r="W31" s="43"/>
      <c r="X31" s="37"/>
      <c r="Y31" s="45"/>
    </row>
    <row r="32" spans="1:25" ht="17.45" customHeight="1" x14ac:dyDescent="0.15">
      <c r="A32" s="38" t="s">
        <v>10</v>
      </c>
      <c r="B32" s="37"/>
      <c r="C32" s="93">
        <f>SUM(C8:C31)</f>
        <v>0</v>
      </c>
      <c r="D32" s="93">
        <f>SUM(D8:D31)</f>
        <v>0</v>
      </c>
      <c r="E32" s="50"/>
      <c r="F32" s="118"/>
      <c r="G32" s="50"/>
      <c r="H32" s="118"/>
      <c r="I32" s="92">
        <f>SUM(I8:I31)</f>
        <v>0</v>
      </c>
      <c r="J32" s="122">
        <f>SUM(J8:J31)</f>
        <v>0</v>
      </c>
      <c r="K32" s="74">
        <f>K31</f>
        <v>0</v>
      </c>
      <c r="L32" s="123">
        <f>L31</f>
        <v>0</v>
      </c>
      <c r="M32" s="111"/>
      <c r="N32" s="51"/>
      <c r="O32" s="44"/>
      <c r="P32" s="77">
        <f t="shared" ref="P32:U32" si="5">SUM(P8:P31)</f>
        <v>0</v>
      </c>
      <c r="Q32" s="77">
        <f t="shared" si="5"/>
        <v>0</v>
      </c>
      <c r="R32" s="80">
        <f t="shared" si="5"/>
        <v>0</v>
      </c>
      <c r="S32" s="78">
        <f t="shared" si="5"/>
        <v>0</v>
      </c>
      <c r="T32" s="79">
        <f t="shared" si="5"/>
        <v>0</v>
      </c>
      <c r="U32" s="79">
        <f t="shared" si="5"/>
        <v>0</v>
      </c>
      <c r="V32" s="52"/>
      <c r="W32" s="52"/>
      <c r="X32" s="37"/>
      <c r="Y32" s="75">
        <f>SUM(Y8:Y31)</f>
        <v>0</v>
      </c>
    </row>
    <row r="33" spans="1:23" ht="16.5" customHeight="1" x14ac:dyDescent="0.15">
      <c r="A33" s="53"/>
      <c r="B33" s="53"/>
      <c r="C33" s="53"/>
      <c r="D33" s="54"/>
      <c r="E33" s="56"/>
      <c r="F33" s="56"/>
      <c r="G33" s="56"/>
      <c r="H33" s="56"/>
      <c r="I33" s="57"/>
      <c r="J33" s="55"/>
      <c r="K33" s="58"/>
      <c r="L33" s="58"/>
      <c r="M33" s="58"/>
      <c r="N33" s="54"/>
      <c r="O33" s="53"/>
      <c r="P33" s="53"/>
      <c r="Q33" s="53"/>
      <c r="R33" s="94">
        <f>Q32+R32</f>
        <v>0</v>
      </c>
      <c r="S33" s="95"/>
      <c r="T33" s="95"/>
      <c r="U33" s="96">
        <f>T32+U32</f>
        <v>0</v>
      </c>
      <c r="V33" s="59"/>
      <c r="W33" s="64"/>
    </row>
    <row r="34" spans="1:23" ht="18" customHeight="1" x14ac:dyDescent="0.15">
      <c r="A34" s="60"/>
      <c r="B34" s="60"/>
      <c r="C34" s="60"/>
      <c r="D34" s="61"/>
      <c r="E34" s="62"/>
      <c r="F34" s="62"/>
      <c r="G34" s="62"/>
      <c r="H34" s="62"/>
      <c r="I34" s="89" t="s">
        <v>39</v>
      </c>
      <c r="J34" s="90" t="s">
        <v>40</v>
      </c>
      <c r="K34" s="62"/>
      <c r="L34" s="62"/>
      <c r="M34" s="62"/>
      <c r="N34" s="60"/>
      <c r="O34" s="138" t="s">
        <v>21</v>
      </c>
      <c r="P34" s="138"/>
      <c r="Q34" s="139"/>
      <c r="R34" s="97">
        <f>R4+P32-R33</f>
        <v>0</v>
      </c>
      <c r="S34" s="98"/>
      <c r="T34" s="99"/>
      <c r="U34" s="92">
        <f>S4+S32-U33</f>
        <v>0</v>
      </c>
      <c r="V34" s="64"/>
      <c r="W34" s="64"/>
    </row>
    <row r="35" spans="1:23" ht="16.5" customHeight="1" x14ac:dyDescent="0.15">
      <c r="A35" s="60"/>
      <c r="B35" s="60"/>
      <c r="C35" s="60"/>
      <c r="D35" s="61"/>
      <c r="E35" s="62"/>
      <c r="F35" s="62"/>
      <c r="G35" s="62"/>
      <c r="H35" s="65" t="s">
        <v>6</v>
      </c>
      <c r="I35" s="81">
        <f>SUMIF($N$8:$N$31,H35,$I$8:$I$31)</f>
        <v>0</v>
      </c>
      <c r="J35" s="91">
        <f>SUMIF($N$8:$N$31,H35,$J$8:$J$31)</f>
        <v>0</v>
      </c>
      <c r="K35" s="62"/>
      <c r="L35" s="62"/>
      <c r="M35" s="62"/>
      <c r="N35" s="61"/>
      <c r="O35" s="60"/>
      <c r="P35" s="60"/>
      <c r="Q35" s="60"/>
      <c r="R35" s="85" t="s">
        <v>23</v>
      </c>
      <c r="S35" s="63"/>
      <c r="T35" s="66"/>
      <c r="U35" s="86" t="s">
        <v>53</v>
      </c>
      <c r="V35" s="64"/>
      <c r="W35" s="64"/>
    </row>
    <row r="36" spans="1:23" ht="16.5" customHeight="1" x14ac:dyDescent="0.15">
      <c r="A36" s="67"/>
      <c r="B36" s="67"/>
      <c r="C36" s="67"/>
      <c r="D36" s="68"/>
      <c r="E36" s="69"/>
      <c r="F36" s="69"/>
      <c r="G36" s="69"/>
      <c r="H36" s="67" t="s">
        <v>9</v>
      </c>
      <c r="I36" s="82">
        <f>SUM('4:6'!I35)</f>
        <v>0</v>
      </c>
      <c r="J36" s="91">
        <f>SUM('4:6'!J35)</f>
        <v>0</v>
      </c>
      <c r="K36" s="70"/>
      <c r="L36" s="70"/>
      <c r="M36" s="70"/>
      <c r="N36" s="60"/>
      <c r="O36" s="138" t="s">
        <v>22</v>
      </c>
      <c r="P36" s="138"/>
      <c r="Q36" s="139"/>
      <c r="R36" s="100">
        <f>SUM('4:6'!R33)</f>
        <v>0</v>
      </c>
      <c r="S36" s="98"/>
      <c r="T36" s="101"/>
      <c r="U36" s="102">
        <f>SUM('4:6'!U33)</f>
        <v>0</v>
      </c>
      <c r="V36" s="72"/>
      <c r="W36" s="72"/>
    </row>
    <row r="37" spans="1:23" ht="17.45" customHeight="1" x14ac:dyDescent="0.15">
      <c r="A37" s="67"/>
      <c r="B37" s="67"/>
      <c r="C37" s="67"/>
      <c r="D37" s="68"/>
      <c r="E37" s="69"/>
      <c r="F37" s="69"/>
      <c r="G37" s="69"/>
      <c r="H37" s="67"/>
      <c r="I37" s="67"/>
      <c r="J37" s="73"/>
      <c r="K37" s="70"/>
      <c r="L37" s="70"/>
      <c r="M37" s="70"/>
      <c r="N37" s="61"/>
      <c r="O37" s="67"/>
      <c r="P37" s="67"/>
      <c r="Q37" s="67"/>
      <c r="R37" s="67"/>
      <c r="S37" s="71"/>
      <c r="T37" s="71"/>
      <c r="U37" s="71"/>
      <c r="V37" s="64"/>
      <c r="W37" s="64"/>
    </row>
    <row r="38" spans="1:23" ht="17.45" customHeight="1" x14ac:dyDescent="0.15">
      <c r="A38" s="67"/>
      <c r="B38" s="67"/>
      <c r="C38" s="67"/>
      <c r="D38" s="68"/>
      <c r="E38" s="69"/>
      <c r="F38" s="69"/>
      <c r="G38" s="69"/>
      <c r="H38" s="67"/>
      <c r="I38" s="67"/>
      <c r="J38" s="73"/>
      <c r="K38" s="70"/>
      <c r="L38" s="70"/>
      <c r="M38" s="70"/>
      <c r="N38" s="61"/>
      <c r="O38" s="67"/>
      <c r="P38" s="67"/>
      <c r="Q38" s="67"/>
      <c r="R38" s="67"/>
      <c r="S38" s="71"/>
      <c r="T38" s="71"/>
      <c r="U38" s="71"/>
      <c r="V38" s="72"/>
      <c r="W38" s="72"/>
    </row>
  </sheetData>
  <sheetProtection sheet="1" objects="1" scenarios="1"/>
  <mergeCells count="24">
    <mergeCell ref="O34:Q34"/>
    <mergeCell ref="O36:Q36"/>
    <mergeCell ref="P6:R6"/>
    <mergeCell ref="S6:U6"/>
    <mergeCell ref="V6:V7"/>
    <mergeCell ref="W6:W7"/>
    <mergeCell ref="X6:X7"/>
    <mergeCell ref="Y6:Y7"/>
    <mergeCell ref="G6:J6"/>
    <mergeCell ref="K6:K7"/>
    <mergeCell ref="L6:L7"/>
    <mergeCell ref="M6:M7"/>
    <mergeCell ref="N6:N7"/>
    <mergeCell ref="O6:O7"/>
    <mergeCell ref="P2:Q4"/>
    <mergeCell ref="R2:R3"/>
    <mergeCell ref="S2:S3"/>
    <mergeCell ref="T2:T3"/>
    <mergeCell ref="A6:A7"/>
    <mergeCell ref="B6:B7"/>
    <mergeCell ref="C6:C7"/>
    <mergeCell ref="D6:D7"/>
    <mergeCell ref="E6:E7"/>
    <mergeCell ref="F6:F7"/>
  </mergeCells>
  <phoneticPr fontId="1"/>
  <conditionalFormatting sqref="E8:F31">
    <cfRule type="expression" dxfId="30" priority="6" stopIfTrue="1">
      <formula>ISERROR(E8)</formula>
    </cfRule>
  </conditionalFormatting>
  <conditionalFormatting sqref="E8:F31">
    <cfRule type="expression" dxfId="29" priority="5" stopIfTrue="1">
      <formula>ISERROR(E8)</formula>
    </cfRule>
  </conditionalFormatting>
  <conditionalFormatting sqref="J8:J31">
    <cfRule type="cellIs" dxfId="28" priority="4" stopIfTrue="1" operator="equal">
      <formula>0</formula>
    </cfRule>
  </conditionalFormatting>
  <conditionalFormatting sqref="K9:L24 K26:L31">
    <cfRule type="cellIs" dxfId="27" priority="3" stopIfTrue="1" operator="equal">
      <formula>K8</formula>
    </cfRule>
  </conditionalFormatting>
  <conditionalFormatting sqref="E9:E31">
    <cfRule type="cellIs" dxfId="26" priority="2" operator="equal">
      <formula>0</formula>
    </cfRule>
  </conditionalFormatting>
  <conditionalFormatting sqref="K25:L25">
    <cfRule type="cellIs" dxfId="25" priority="1" stopIfTrue="1" operator="equal">
      <formula>K24</formula>
    </cfRule>
  </conditionalFormatting>
  <dataValidations count="2">
    <dataValidation imeMode="hiragana" allowBlank="1" showInputMessage="1" showErrorMessage="1" sqref="V32:V38 H2:N2 W6:W38 V6:V7 M8:M32 G8:G31 N8:O31" xr:uid="{00000000-0002-0000-0200-000000000000}"/>
    <dataValidation imeMode="halfAlpha" allowBlank="1" showInputMessage="1" showErrorMessage="1" sqref="A8:A31 H8:I31 C8:D31 P8:U31" xr:uid="{00000000-0002-0000-0200-000001000000}"/>
  </dataValidations>
  <printOptions horizontalCentered="1" verticalCentered="1"/>
  <pageMargins left="0" right="0" top="0" bottom="0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8"/>
  <sheetViews>
    <sheetView topLeftCell="A22" zoomScaleNormal="100" workbookViewId="0">
      <selection activeCell="AA37" sqref="AA37"/>
    </sheetView>
  </sheetViews>
  <sheetFormatPr defaultColWidth="9" defaultRowHeight="13.5" x14ac:dyDescent="0.15"/>
  <cols>
    <col min="1" max="2" width="7.125" style="18" customWidth="1"/>
    <col min="3" max="4" width="5.875" style="18" customWidth="1"/>
    <col min="5" max="6" width="5.375" style="18" customWidth="1"/>
    <col min="7" max="9" width="5.125" style="18" customWidth="1"/>
    <col min="10" max="10" width="5.375" style="18" customWidth="1"/>
    <col min="11" max="12" width="7.625" style="18" customWidth="1"/>
    <col min="13" max="13" width="6.5" style="18" customWidth="1"/>
    <col min="14" max="14" width="5" style="18" customWidth="1"/>
    <col min="15" max="15" width="6.5" style="18" customWidth="1"/>
    <col min="16" max="21" width="3.625" style="18" customWidth="1"/>
    <col min="22" max="23" width="8.125" style="18" customWidth="1"/>
    <col min="24" max="24" width="7.125" style="18" customWidth="1"/>
    <col min="25" max="25" width="6.625" style="18" customWidth="1"/>
    <col min="26" max="16384" width="9" style="18"/>
  </cols>
  <sheetData>
    <row r="1" spans="1:25" ht="15" customHeight="1" x14ac:dyDescent="0.15">
      <c r="A1" s="16" t="s">
        <v>34</v>
      </c>
      <c r="B1" s="16"/>
      <c r="C1" s="16"/>
      <c r="D1" s="16"/>
      <c r="E1" s="17"/>
      <c r="F1" s="17"/>
      <c r="G1" s="17"/>
      <c r="I1" s="19"/>
      <c r="J1" s="19"/>
      <c r="N1" s="19"/>
      <c r="O1" s="19"/>
      <c r="P1" s="131" t="str">
        <f>'4'!P1</f>
        <v>Ｒ  年度(Ｒ  年4月1日～Ｒ  年3月31日)</v>
      </c>
      <c r="Q1" s="19"/>
      <c r="R1" s="17"/>
    </row>
    <row r="2" spans="1:25" ht="16.5" customHeight="1" x14ac:dyDescent="0.15">
      <c r="A2" s="125" t="s">
        <v>25</v>
      </c>
      <c r="B2" s="87" t="s">
        <v>35</v>
      </c>
      <c r="C2" s="103"/>
      <c r="D2" s="104"/>
      <c r="F2" s="22" t="s">
        <v>24</v>
      </c>
      <c r="G2" s="21"/>
      <c r="H2" s="116">
        <f>'4'!H2</f>
        <v>0</v>
      </c>
      <c r="I2" s="88"/>
      <c r="J2" s="88"/>
      <c r="K2" s="88"/>
      <c r="L2" s="88"/>
      <c r="M2" s="117"/>
      <c r="N2" s="117"/>
      <c r="O2" s="23"/>
      <c r="P2" s="152" t="s">
        <v>52</v>
      </c>
      <c r="Q2" s="152"/>
      <c r="R2" s="155" t="s">
        <v>23</v>
      </c>
      <c r="S2" s="155" t="s">
        <v>37</v>
      </c>
      <c r="T2" s="155"/>
      <c r="U2" s="24"/>
    </row>
    <row r="3" spans="1:25" ht="13.5" customHeight="1" x14ac:dyDescent="0.15">
      <c r="A3" s="25"/>
      <c r="B3" s="25"/>
      <c r="C3" s="17"/>
      <c r="D3" s="17"/>
      <c r="E3" s="17"/>
      <c r="F3" s="17"/>
      <c r="G3" s="21"/>
      <c r="H3" s="21"/>
      <c r="I3" s="21"/>
      <c r="J3" s="21"/>
      <c r="K3" s="113" t="s">
        <v>48</v>
      </c>
      <c r="L3" s="114" t="s">
        <v>49</v>
      </c>
      <c r="M3" s="17"/>
      <c r="N3" s="17"/>
      <c r="O3" s="23"/>
      <c r="P3" s="153"/>
      <c r="Q3" s="153"/>
      <c r="R3" s="157"/>
      <c r="S3" s="157"/>
      <c r="T3" s="156"/>
      <c r="U3" s="24"/>
    </row>
    <row r="4" spans="1:25" ht="16.5" customHeight="1" x14ac:dyDescent="0.15">
      <c r="A4" s="26"/>
      <c r="B4" s="26"/>
      <c r="C4" s="26"/>
      <c r="D4" s="26"/>
      <c r="E4" s="17"/>
      <c r="F4" s="27"/>
      <c r="G4" s="115" t="s">
        <v>51</v>
      </c>
      <c r="H4" s="28"/>
      <c r="I4" s="29"/>
      <c r="J4" s="30"/>
      <c r="K4" s="132">
        <f>'6'!K31</f>
        <v>0</v>
      </c>
      <c r="L4" s="133">
        <f>'6'!L31</f>
        <v>0</v>
      </c>
      <c r="M4" s="112"/>
      <c r="N4" s="17"/>
      <c r="O4" s="23"/>
      <c r="P4" s="154"/>
      <c r="Q4" s="154"/>
      <c r="R4" s="134">
        <f>'6'!R34</f>
        <v>0</v>
      </c>
      <c r="S4" s="134">
        <f>'6'!U34</f>
        <v>0</v>
      </c>
      <c r="T4" s="32"/>
      <c r="U4" s="33"/>
    </row>
    <row r="5" spans="1:25" ht="6.75" customHeight="1" x14ac:dyDescent="0.15">
      <c r="A5" s="17"/>
      <c r="B5" s="17"/>
      <c r="C5" s="17"/>
      <c r="D5" s="17"/>
      <c r="E5" s="17"/>
      <c r="F5" s="17"/>
      <c r="G5" s="25"/>
      <c r="H5" s="25"/>
      <c r="I5" s="25"/>
      <c r="J5" s="25"/>
      <c r="K5" s="25"/>
      <c r="L5" s="17"/>
      <c r="M5" s="17"/>
      <c r="N5" s="17"/>
      <c r="O5" s="34"/>
      <c r="P5" s="34"/>
      <c r="Q5" s="34"/>
      <c r="R5" s="17"/>
    </row>
    <row r="6" spans="1:25" ht="25.5" customHeight="1" x14ac:dyDescent="0.15">
      <c r="A6" s="140" t="s">
        <v>31</v>
      </c>
      <c r="B6" s="144" t="s">
        <v>30</v>
      </c>
      <c r="C6" s="141" t="s">
        <v>41</v>
      </c>
      <c r="D6" s="141" t="s">
        <v>7</v>
      </c>
      <c r="E6" s="140" t="s">
        <v>0</v>
      </c>
      <c r="F6" s="141" t="s">
        <v>50</v>
      </c>
      <c r="G6" s="140" t="s">
        <v>27</v>
      </c>
      <c r="H6" s="140"/>
      <c r="I6" s="140"/>
      <c r="J6" s="140"/>
      <c r="K6" s="140" t="s">
        <v>5</v>
      </c>
      <c r="L6" s="140" t="s">
        <v>44</v>
      </c>
      <c r="M6" s="141" t="s">
        <v>26</v>
      </c>
      <c r="N6" s="141" t="s">
        <v>29</v>
      </c>
      <c r="O6" s="143" t="s">
        <v>28</v>
      </c>
      <c r="P6" s="147" t="s">
        <v>15</v>
      </c>
      <c r="Q6" s="147"/>
      <c r="R6" s="147"/>
      <c r="S6" s="148" t="s">
        <v>36</v>
      </c>
      <c r="T6" s="148"/>
      <c r="U6" s="148"/>
      <c r="V6" s="145" t="s">
        <v>38</v>
      </c>
      <c r="W6" s="149" t="s">
        <v>47</v>
      </c>
      <c r="X6" s="144" t="s">
        <v>30</v>
      </c>
      <c r="Y6" s="144" t="s">
        <v>8</v>
      </c>
    </row>
    <row r="7" spans="1:25" ht="24.75" customHeight="1" x14ac:dyDescent="0.15">
      <c r="A7" s="140"/>
      <c r="B7" s="144"/>
      <c r="C7" s="142"/>
      <c r="D7" s="151"/>
      <c r="E7" s="141"/>
      <c r="F7" s="142"/>
      <c r="G7" s="127" t="s">
        <v>1</v>
      </c>
      <c r="H7" s="127" t="s">
        <v>2</v>
      </c>
      <c r="I7" s="127" t="s">
        <v>3</v>
      </c>
      <c r="J7" s="126" t="s">
        <v>4</v>
      </c>
      <c r="K7" s="140"/>
      <c r="L7" s="140"/>
      <c r="M7" s="142"/>
      <c r="N7" s="142"/>
      <c r="O7" s="143"/>
      <c r="P7" s="128" t="s">
        <v>16</v>
      </c>
      <c r="Q7" s="128" t="s">
        <v>17</v>
      </c>
      <c r="R7" s="128" t="s">
        <v>18</v>
      </c>
      <c r="S7" s="35" t="s">
        <v>16</v>
      </c>
      <c r="T7" s="35" t="s">
        <v>17</v>
      </c>
      <c r="U7" s="35" t="s">
        <v>18</v>
      </c>
      <c r="V7" s="146"/>
      <c r="W7" s="150"/>
      <c r="X7" s="144"/>
      <c r="Y7" s="144"/>
    </row>
    <row r="8" spans="1:25" ht="17.45" customHeight="1" x14ac:dyDescent="0.15">
      <c r="A8" s="36"/>
      <c r="B8" s="37"/>
      <c r="C8" s="105"/>
      <c r="D8" s="105"/>
      <c r="E8" s="76" t="e">
        <f>$F8/$D8*100</f>
        <v>#DIV/0!</v>
      </c>
      <c r="F8" s="119"/>
      <c r="G8" s="40"/>
      <c r="H8" s="119"/>
      <c r="I8" s="39"/>
      <c r="J8" s="120">
        <f>H8*I8</f>
        <v>0</v>
      </c>
      <c r="K8" s="107">
        <f>K4+C8-D8</f>
        <v>0</v>
      </c>
      <c r="L8" s="123">
        <f>L4+F8-SUMIF(G8,"精米",J8)</f>
        <v>0</v>
      </c>
      <c r="M8" s="110"/>
      <c r="N8" s="38"/>
      <c r="O8" s="38"/>
      <c r="P8" s="41"/>
      <c r="Q8" s="41"/>
      <c r="R8" s="39"/>
      <c r="S8" s="42"/>
      <c r="T8" s="39"/>
      <c r="U8" s="39"/>
      <c r="V8" s="43"/>
      <c r="W8" s="43"/>
      <c r="X8" s="109"/>
      <c r="Y8" s="75">
        <f t="shared" ref="Y8:Y31" si="0">SUMIF($B$8:$B$31,X8,$D$8:$D$31)</f>
        <v>0</v>
      </c>
    </row>
    <row r="9" spans="1:25" ht="17.45" customHeight="1" x14ac:dyDescent="0.15">
      <c r="A9" s="36"/>
      <c r="B9" s="37"/>
      <c r="C9" s="105"/>
      <c r="D9" s="105"/>
      <c r="E9" s="76" t="e">
        <f t="shared" ref="E9:E31" si="1">$F9/$D9*100</f>
        <v>#DIV/0!</v>
      </c>
      <c r="F9" s="119"/>
      <c r="G9" s="40"/>
      <c r="H9" s="119"/>
      <c r="I9" s="39"/>
      <c r="J9" s="120">
        <f t="shared" ref="J9:J31" si="2">H9*I9</f>
        <v>0</v>
      </c>
      <c r="K9" s="107">
        <f t="shared" ref="K9:K31" si="3">K8+C9-D9</f>
        <v>0</v>
      </c>
      <c r="L9" s="123">
        <f>L8+F9-SUMIF(G9,"精米",J9)</f>
        <v>0</v>
      </c>
      <c r="M9" s="110"/>
      <c r="N9" s="38"/>
      <c r="O9" s="38"/>
      <c r="P9" s="41"/>
      <c r="Q9" s="41"/>
      <c r="R9" s="39"/>
      <c r="S9" s="42"/>
      <c r="T9" s="39"/>
      <c r="U9" s="39"/>
      <c r="V9" s="43"/>
      <c r="W9" s="43"/>
      <c r="X9" s="109"/>
      <c r="Y9" s="75">
        <f t="shared" si="0"/>
        <v>0</v>
      </c>
    </row>
    <row r="10" spans="1:25" ht="17.45" customHeight="1" x14ac:dyDescent="0.15">
      <c r="A10" s="36"/>
      <c r="B10" s="37"/>
      <c r="C10" s="105"/>
      <c r="D10" s="105"/>
      <c r="E10" s="76" t="e">
        <f t="shared" si="1"/>
        <v>#DIV/0!</v>
      </c>
      <c r="F10" s="119"/>
      <c r="G10" s="38"/>
      <c r="H10" s="119"/>
      <c r="I10" s="39"/>
      <c r="J10" s="120">
        <f t="shared" si="2"/>
        <v>0</v>
      </c>
      <c r="K10" s="107">
        <f t="shared" si="3"/>
        <v>0</v>
      </c>
      <c r="L10" s="123">
        <f t="shared" ref="L10:L31" si="4">L9+F10-SUMIF(G10,"精米",J10)</f>
        <v>0</v>
      </c>
      <c r="M10" s="110"/>
      <c r="N10" s="38"/>
      <c r="O10" s="38"/>
      <c r="P10" s="41"/>
      <c r="Q10" s="41"/>
      <c r="R10" s="39"/>
      <c r="S10" s="42"/>
      <c r="T10" s="39"/>
      <c r="U10" s="39"/>
      <c r="V10" s="43"/>
      <c r="W10" s="43"/>
      <c r="X10" s="109"/>
      <c r="Y10" s="75">
        <f t="shared" si="0"/>
        <v>0</v>
      </c>
    </row>
    <row r="11" spans="1:25" ht="17.45" customHeight="1" x14ac:dyDescent="0.15">
      <c r="A11" s="36"/>
      <c r="B11" s="37"/>
      <c r="C11" s="105"/>
      <c r="D11" s="105"/>
      <c r="E11" s="76" t="e">
        <f t="shared" si="1"/>
        <v>#DIV/0!</v>
      </c>
      <c r="F11" s="119"/>
      <c r="G11" s="38"/>
      <c r="H11" s="119"/>
      <c r="I11" s="39"/>
      <c r="J11" s="120">
        <f t="shared" si="2"/>
        <v>0</v>
      </c>
      <c r="K11" s="107">
        <f t="shared" si="3"/>
        <v>0</v>
      </c>
      <c r="L11" s="123">
        <f>L10+F11-SUMIF(G11,"精米",J11)</f>
        <v>0</v>
      </c>
      <c r="M11" s="110"/>
      <c r="N11" s="38"/>
      <c r="O11" s="38"/>
      <c r="P11" s="41"/>
      <c r="Q11" s="41"/>
      <c r="R11" s="39"/>
      <c r="S11" s="42"/>
      <c r="T11" s="39"/>
      <c r="U11" s="39"/>
      <c r="V11" s="43"/>
      <c r="W11" s="43"/>
      <c r="X11" s="109"/>
      <c r="Y11" s="75">
        <f t="shared" si="0"/>
        <v>0</v>
      </c>
    </row>
    <row r="12" spans="1:25" ht="17.45" customHeight="1" x14ac:dyDescent="0.15">
      <c r="A12" s="36"/>
      <c r="B12" s="37"/>
      <c r="C12" s="105"/>
      <c r="D12" s="105"/>
      <c r="E12" s="76" t="e">
        <f t="shared" si="1"/>
        <v>#DIV/0!</v>
      </c>
      <c r="F12" s="119"/>
      <c r="G12" s="40"/>
      <c r="H12" s="119"/>
      <c r="I12" s="39"/>
      <c r="J12" s="120">
        <f t="shared" si="2"/>
        <v>0</v>
      </c>
      <c r="K12" s="107">
        <f t="shared" si="3"/>
        <v>0</v>
      </c>
      <c r="L12" s="123">
        <f t="shared" si="4"/>
        <v>0</v>
      </c>
      <c r="M12" s="110"/>
      <c r="N12" s="38"/>
      <c r="O12" s="38"/>
      <c r="P12" s="41"/>
      <c r="Q12" s="41"/>
      <c r="R12" s="39"/>
      <c r="S12" s="42"/>
      <c r="T12" s="39"/>
      <c r="U12" s="39"/>
      <c r="V12" s="43"/>
      <c r="W12" s="43"/>
      <c r="X12" s="37"/>
      <c r="Y12" s="75">
        <f t="shared" si="0"/>
        <v>0</v>
      </c>
    </row>
    <row r="13" spans="1:25" ht="17.45" customHeight="1" x14ac:dyDescent="0.15">
      <c r="A13" s="36"/>
      <c r="B13" s="37"/>
      <c r="C13" s="106"/>
      <c r="D13" s="106"/>
      <c r="E13" s="76" t="e">
        <f t="shared" si="1"/>
        <v>#DIV/0!</v>
      </c>
      <c r="F13" s="129"/>
      <c r="G13" s="40"/>
      <c r="H13" s="119"/>
      <c r="I13" s="39"/>
      <c r="J13" s="121">
        <f t="shared" si="2"/>
        <v>0</v>
      </c>
      <c r="K13" s="107">
        <f t="shared" si="3"/>
        <v>0</v>
      </c>
      <c r="L13" s="123">
        <f>L12+F13-SUMIF(G13,"精米",J13)</f>
        <v>0</v>
      </c>
      <c r="M13" s="110"/>
      <c r="N13" s="38"/>
      <c r="O13" s="38"/>
      <c r="P13" s="41"/>
      <c r="Q13" s="41"/>
      <c r="R13" s="39"/>
      <c r="S13" s="42"/>
      <c r="T13" s="39"/>
      <c r="U13" s="39"/>
      <c r="V13" s="43"/>
      <c r="W13" s="43"/>
      <c r="X13" s="37"/>
      <c r="Y13" s="75">
        <f t="shared" si="0"/>
        <v>0</v>
      </c>
    </row>
    <row r="14" spans="1:25" ht="17.45" customHeight="1" x14ac:dyDescent="0.15">
      <c r="A14" s="36"/>
      <c r="B14" s="37"/>
      <c r="C14" s="106"/>
      <c r="D14" s="106"/>
      <c r="E14" s="76" t="e">
        <f t="shared" si="1"/>
        <v>#DIV/0!</v>
      </c>
      <c r="F14" s="119"/>
      <c r="G14" s="40"/>
      <c r="H14" s="119"/>
      <c r="I14" s="39"/>
      <c r="J14" s="121">
        <f t="shared" si="2"/>
        <v>0</v>
      </c>
      <c r="K14" s="107">
        <f t="shared" si="3"/>
        <v>0</v>
      </c>
      <c r="L14" s="123">
        <f t="shared" si="4"/>
        <v>0</v>
      </c>
      <c r="M14" s="110"/>
      <c r="N14" s="38"/>
      <c r="O14" s="38"/>
      <c r="P14" s="41"/>
      <c r="Q14" s="41"/>
      <c r="R14" s="84"/>
      <c r="S14" s="42"/>
      <c r="T14" s="39"/>
      <c r="U14" s="39"/>
      <c r="V14" s="43"/>
      <c r="W14" s="43"/>
      <c r="X14" s="37"/>
      <c r="Y14" s="75">
        <f t="shared" si="0"/>
        <v>0</v>
      </c>
    </row>
    <row r="15" spans="1:25" ht="17.45" customHeight="1" x14ac:dyDescent="0.15">
      <c r="A15" s="36"/>
      <c r="B15" s="37"/>
      <c r="C15" s="106"/>
      <c r="D15" s="106"/>
      <c r="E15" s="76" t="e">
        <f t="shared" si="1"/>
        <v>#DIV/0!</v>
      </c>
      <c r="F15" s="119"/>
      <c r="G15" s="40"/>
      <c r="H15" s="119"/>
      <c r="I15" s="39"/>
      <c r="J15" s="121">
        <f t="shared" si="2"/>
        <v>0</v>
      </c>
      <c r="K15" s="107">
        <f t="shared" si="3"/>
        <v>0</v>
      </c>
      <c r="L15" s="123">
        <f t="shared" si="4"/>
        <v>0</v>
      </c>
      <c r="M15" s="110"/>
      <c r="N15" s="38"/>
      <c r="O15" s="38"/>
      <c r="P15" s="41"/>
      <c r="Q15" s="41"/>
      <c r="R15" s="39"/>
      <c r="S15" s="42"/>
      <c r="T15" s="39"/>
      <c r="U15" s="39"/>
      <c r="V15" s="43"/>
      <c r="W15" s="43"/>
      <c r="X15" s="37"/>
      <c r="Y15" s="75">
        <f t="shared" si="0"/>
        <v>0</v>
      </c>
    </row>
    <row r="16" spans="1:25" ht="17.45" customHeight="1" x14ac:dyDescent="0.15">
      <c r="A16" s="36"/>
      <c r="B16" s="37"/>
      <c r="C16" s="106"/>
      <c r="D16" s="106"/>
      <c r="E16" s="76" t="e">
        <f t="shared" si="1"/>
        <v>#DIV/0!</v>
      </c>
      <c r="F16" s="119"/>
      <c r="G16" s="40"/>
      <c r="H16" s="119"/>
      <c r="I16" s="39"/>
      <c r="J16" s="121">
        <f t="shared" si="2"/>
        <v>0</v>
      </c>
      <c r="K16" s="107">
        <f t="shared" si="3"/>
        <v>0</v>
      </c>
      <c r="L16" s="123">
        <f t="shared" si="4"/>
        <v>0</v>
      </c>
      <c r="M16" s="110"/>
      <c r="N16" s="38"/>
      <c r="O16" s="38"/>
      <c r="P16" s="41"/>
      <c r="Q16" s="41"/>
      <c r="R16" s="39"/>
      <c r="S16" s="42"/>
      <c r="T16" s="39"/>
      <c r="U16" s="39"/>
      <c r="V16" s="43"/>
      <c r="W16" s="43"/>
      <c r="X16" s="37"/>
      <c r="Y16" s="75">
        <f t="shared" si="0"/>
        <v>0</v>
      </c>
    </row>
    <row r="17" spans="1:25" ht="17.45" customHeight="1" x14ac:dyDescent="0.15">
      <c r="A17" s="36"/>
      <c r="B17" s="37"/>
      <c r="C17" s="106"/>
      <c r="D17" s="106"/>
      <c r="E17" s="76" t="e">
        <f t="shared" si="1"/>
        <v>#DIV/0!</v>
      </c>
      <c r="F17" s="119"/>
      <c r="G17" s="40"/>
      <c r="H17" s="119"/>
      <c r="I17" s="39"/>
      <c r="J17" s="121">
        <f t="shared" si="2"/>
        <v>0</v>
      </c>
      <c r="K17" s="107">
        <f t="shared" si="3"/>
        <v>0</v>
      </c>
      <c r="L17" s="123">
        <f t="shared" si="4"/>
        <v>0</v>
      </c>
      <c r="M17" s="110"/>
      <c r="N17" s="38"/>
      <c r="O17" s="38"/>
      <c r="P17" s="41"/>
      <c r="Q17" s="41"/>
      <c r="R17" s="39"/>
      <c r="S17" s="42"/>
      <c r="T17" s="39"/>
      <c r="U17" s="39"/>
      <c r="V17" s="43"/>
      <c r="W17" s="43"/>
      <c r="X17" s="37"/>
      <c r="Y17" s="75">
        <f t="shared" si="0"/>
        <v>0</v>
      </c>
    </row>
    <row r="18" spans="1:25" ht="17.45" customHeight="1" x14ac:dyDescent="0.15">
      <c r="A18" s="36"/>
      <c r="B18" s="37"/>
      <c r="C18" s="106"/>
      <c r="D18" s="106"/>
      <c r="E18" s="76" t="e">
        <f t="shared" si="1"/>
        <v>#DIV/0!</v>
      </c>
      <c r="F18" s="119"/>
      <c r="G18" s="40"/>
      <c r="H18" s="119"/>
      <c r="I18" s="39"/>
      <c r="J18" s="121">
        <f t="shared" si="2"/>
        <v>0</v>
      </c>
      <c r="K18" s="107">
        <f t="shared" si="3"/>
        <v>0</v>
      </c>
      <c r="L18" s="123">
        <f t="shared" si="4"/>
        <v>0</v>
      </c>
      <c r="M18" s="110"/>
      <c r="N18" s="38"/>
      <c r="O18" s="38"/>
      <c r="P18" s="41"/>
      <c r="Q18" s="38"/>
      <c r="R18" s="39"/>
      <c r="S18" s="42"/>
      <c r="T18" s="39"/>
      <c r="U18" s="39"/>
      <c r="V18" s="43"/>
      <c r="W18" s="43"/>
      <c r="X18" s="37"/>
      <c r="Y18" s="130">
        <f t="shared" si="0"/>
        <v>0</v>
      </c>
    </row>
    <row r="19" spans="1:25" ht="17.45" customHeight="1" x14ac:dyDescent="0.15">
      <c r="A19" s="36"/>
      <c r="B19" s="37"/>
      <c r="C19" s="106"/>
      <c r="D19" s="106"/>
      <c r="E19" s="76" t="e">
        <f t="shared" si="1"/>
        <v>#DIV/0!</v>
      </c>
      <c r="F19" s="119"/>
      <c r="G19" s="40"/>
      <c r="H19" s="119"/>
      <c r="I19" s="39"/>
      <c r="J19" s="121">
        <f t="shared" si="2"/>
        <v>0</v>
      </c>
      <c r="K19" s="107">
        <f t="shared" si="3"/>
        <v>0</v>
      </c>
      <c r="L19" s="123">
        <f t="shared" si="4"/>
        <v>0</v>
      </c>
      <c r="M19" s="110"/>
      <c r="N19" s="38"/>
      <c r="O19" s="38"/>
      <c r="P19" s="41"/>
      <c r="Q19" s="38"/>
      <c r="R19" s="39"/>
      <c r="S19" s="42"/>
      <c r="T19" s="39"/>
      <c r="U19" s="39"/>
      <c r="V19" s="43"/>
      <c r="W19" s="43"/>
      <c r="X19" s="37"/>
      <c r="Y19" s="130">
        <f t="shared" si="0"/>
        <v>0</v>
      </c>
    </row>
    <row r="20" spans="1:25" ht="17.45" customHeight="1" x14ac:dyDescent="0.15">
      <c r="A20" s="36"/>
      <c r="B20" s="37"/>
      <c r="C20" s="106"/>
      <c r="D20" s="106"/>
      <c r="E20" s="76" t="e">
        <f t="shared" si="1"/>
        <v>#DIV/0!</v>
      </c>
      <c r="F20" s="119"/>
      <c r="G20" s="40"/>
      <c r="H20" s="119"/>
      <c r="I20" s="39"/>
      <c r="J20" s="121">
        <f t="shared" si="2"/>
        <v>0</v>
      </c>
      <c r="K20" s="107">
        <f t="shared" si="3"/>
        <v>0</v>
      </c>
      <c r="L20" s="123">
        <f t="shared" si="4"/>
        <v>0</v>
      </c>
      <c r="M20" s="110"/>
      <c r="N20" s="38"/>
      <c r="O20" s="38"/>
      <c r="P20" s="41"/>
      <c r="Q20" s="38"/>
      <c r="R20" s="39"/>
      <c r="S20" s="42"/>
      <c r="T20" s="39"/>
      <c r="U20" s="39"/>
      <c r="V20" s="43"/>
      <c r="W20" s="43"/>
      <c r="X20" s="37"/>
      <c r="Y20" s="130">
        <f t="shared" si="0"/>
        <v>0</v>
      </c>
    </row>
    <row r="21" spans="1:25" ht="17.45" customHeight="1" x14ac:dyDescent="0.15">
      <c r="A21" s="36"/>
      <c r="B21" s="37"/>
      <c r="C21" s="106"/>
      <c r="D21" s="106"/>
      <c r="E21" s="76" t="e">
        <f t="shared" si="1"/>
        <v>#DIV/0!</v>
      </c>
      <c r="F21" s="119"/>
      <c r="G21" s="40"/>
      <c r="H21" s="119"/>
      <c r="I21" s="39"/>
      <c r="J21" s="121">
        <f t="shared" si="2"/>
        <v>0</v>
      </c>
      <c r="K21" s="107">
        <f t="shared" si="3"/>
        <v>0</v>
      </c>
      <c r="L21" s="123">
        <f t="shared" si="4"/>
        <v>0</v>
      </c>
      <c r="M21" s="110"/>
      <c r="N21" s="38"/>
      <c r="O21" s="38"/>
      <c r="P21" s="41"/>
      <c r="Q21" s="38"/>
      <c r="R21" s="39"/>
      <c r="S21" s="42"/>
      <c r="T21" s="39"/>
      <c r="U21" s="39"/>
      <c r="V21" s="43"/>
      <c r="W21" s="43"/>
      <c r="X21" s="37"/>
      <c r="Y21" s="130">
        <f t="shared" si="0"/>
        <v>0</v>
      </c>
    </row>
    <row r="22" spans="1:25" ht="17.45" customHeight="1" x14ac:dyDescent="0.15">
      <c r="A22" s="36"/>
      <c r="B22" s="37"/>
      <c r="C22" s="106"/>
      <c r="D22" s="106"/>
      <c r="E22" s="76" t="e">
        <f t="shared" si="1"/>
        <v>#DIV/0!</v>
      </c>
      <c r="F22" s="119"/>
      <c r="G22" s="40"/>
      <c r="H22" s="119"/>
      <c r="I22" s="39"/>
      <c r="J22" s="121">
        <f t="shared" si="2"/>
        <v>0</v>
      </c>
      <c r="K22" s="107">
        <f t="shared" si="3"/>
        <v>0</v>
      </c>
      <c r="L22" s="123">
        <f t="shared" si="4"/>
        <v>0</v>
      </c>
      <c r="M22" s="110"/>
      <c r="N22" s="38"/>
      <c r="O22" s="38"/>
      <c r="P22" s="41"/>
      <c r="Q22" s="41"/>
      <c r="R22" s="39"/>
      <c r="S22" s="42"/>
      <c r="T22" s="39"/>
      <c r="U22" s="39"/>
      <c r="V22" s="43"/>
      <c r="W22" s="43"/>
      <c r="X22" s="37"/>
      <c r="Y22" s="130">
        <f t="shared" si="0"/>
        <v>0</v>
      </c>
    </row>
    <row r="23" spans="1:25" ht="17.45" customHeight="1" x14ac:dyDescent="0.15">
      <c r="A23" s="36"/>
      <c r="B23" s="37"/>
      <c r="C23" s="106"/>
      <c r="D23" s="106"/>
      <c r="E23" s="76" t="e">
        <f t="shared" si="1"/>
        <v>#DIV/0!</v>
      </c>
      <c r="F23" s="119"/>
      <c r="G23" s="40"/>
      <c r="H23" s="119"/>
      <c r="I23" s="39"/>
      <c r="J23" s="121">
        <f t="shared" si="2"/>
        <v>0</v>
      </c>
      <c r="K23" s="107">
        <f t="shared" si="3"/>
        <v>0</v>
      </c>
      <c r="L23" s="123">
        <f t="shared" si="4"/>
        <v>0</v>
      </c>
      <c r="M23" s="110"/>
      <c r="N23" s="38"/>
      <c r="O23" s="38"/>
      <c r="P23" s="41"/>
      <c r="Q23" s="38"/>
      <c r="R23" s="39"/>
      <c r="S23" s="42"/>
      <c r="T23" s="39"/>
      <c r="U23" s="39"/>
      <c r="V23" s="43"/>
      <c r="W23" s="43"/>
      <c r="X23" s="37"/>
      <c r="Y23" s="130">
        <f t="shared" si="0"/>
        <v>0</v>
      </c>
    </row>
    <row r="24" spans="1:25" ht="17.45" customHeight="1" x14ac:dyDescent="0.15">
      <c r="A24" s="36"/>
      <c r="B24" s="37"/>
      <c r="C24" s="106"/>
      <c r="D24" s="106"/>
      <c r="E24" s="76" t="e">
        <f t="shared" si="1"/>
        <v>#DIV/0!</v>
      </c>
      <c r="F24" s="119"/>
      <c r="G24" s="40"/>
      <c r="H24" s="119"/>
      <c r="I24" s="39"/>
      <c r="J24" s="121">
        <f t="shared" si="2"/>
        <v>0</v>
      </c>
      <c r="K24" s="107">
        <f t="shared" si="3"/>
        <v>0</v>
      </c>
      <c r="L24" s="123">
        <f t="shared" si="4"/>
        <v>0</v>
      </c>
      <c r="M24" s="110"/>
      <c r="N24" s="38"/>
      <c r="O24" s="38"/>
      <c r="P24" s="41"/>
      <c r="Q24" s="41"/>
      <c r="R24" s="39"/>
      <c r="S24" s="42"/>
      <c r="T24" s="39"/>
      <c r="U24" s="39"/>
      <c r="V24" s="43"/>
      <c r="W24" s="43"/>
      <c r="X24" s="37"/>
      <c r="Y24" s="130">
        <f t="shared" si="0"/>
        <v>0</v>
      </c>
    </row>
    <row r="25" spans="1:25" ht="17.45" customHeight="1" x14ac:dyDescent="0.15">
      <c r="A25" s="36"/>
      <c r="B25" s="37"/>
      <c r="C25" s="106"/>
      <c r="D25" s="106"/>
      <c r="E25" s="76" t="e">
        <f t="shared" si="1"/>
        <v>#DIV/0!</v>
      </c>
      <c r="F25" s="119"/>
      <c r="G25" s="40"/>
      <c r="H25" s="119"/>
      <c r="I25" s="39"/>
      <c r="J25" s="121">
        <f t="shared" si="2"/>
        <v>0</v>
      </c>
      <c r="K25" s="107">
        <f t="shared" si="3"/>
        <v>0</v>
      </c>
      <c r="L25" s="123">
        <f t="shared" si="4"/>
        <v>0</v>
      </c>
      <c r="M25" s="110"/>
      <c r="N25" s="38"/>
      <c r="O25" s="38"/>
      <c r="P25" s="41"/>
      <c r="Q25" s="41"/>
      <c r="R25" s="39"/>
      <c r="S25" s="46"/>
      <c r="T25" s="47"/>
      <c r="U25" s="47"/>
      <c r="V25" s="43"/>
      <c r="W25" s="43"/>
      <c r="X25" s="37"/>
      <c r="Y25" s="45">
        <f t="shared" si="0"/>
        <v>0</v>
      </c>
    </row>
    <row r="26" spans="1:25" ht="17.45" customHeight="1" x14ac:dyDescent="0.15">
      <c r="A26" s="36"/>
      <c r="B26" s="37"/>
      <c r="C26" s="106"/>
      <c r="D26" s="106"/>
      <c r="E26" s="76" t="e">
        <f t="shared" si="1"/>
        <v>#DIV/0!</v>
      </c>
      <c r="F26" s="119"/>
      <c r="G26" s="40"/>
      <c r="H26" s="119"/>
      <c r="I26" s="39"/>
      <c r="J26" s="121">
        <f t="shared" si="2"/>
        <v>0</v>
      </c>
      <c r="K26" s="107">
        <f t="shared" si="3"/>
        <v>0</v>
      </c>
      <c r="L26" s="123">
        <f t="shared" si="4"/>
        <v>0</v>
      </c>
      <c r="M26" s="110"/>
      <c r="N26" s="38"/>
      <c r="O26" s="38"/>
      <c r="P26" s="41"/>
      <c r="Q26" s="41"/>
      <c r="R26" s="39"/>
      <c r="S26" s="42"/>
      <c r="T26" s="39"/>
      <c r="U26" s="39"/>
      <c r="V26" s="43"/>
      <c r="W26" s="43"/>
      <c r="X26" s="37"/>
      <c r="Y26" s="45">
        <f t="shared" si="0"/>
        <v>0</v>
      </c>
    </row>
    <row r="27" spans="1:25" ht="17.45" customHeight="1" x14ac:dyDescent="0.15">
      <c r="A27" s="36"/>
      <c r="B27" s="37"/>
      <c r="C27" s="106"/>
      <c r="D27" s="106"/>
      <c r="E27" s="76" t="e">
        <f t="shared" si="1"/>
        <v>#DIV/0!</v>
      </c>
      <c r="F27" s="119"/>
      <c r="G27" s="40"/>
      <c r="H27" s="119"/>
      <c r="I27" s="39"/>
      <c r="J27" s="121">
        <f t="shared" si="2"/>
        <v>0</v>
      </c>
      <c r="K27" s="107">
        <f t="shared" si="3"/>
        <v>0</v>
      </c>
      <c r="L27" s="123">
        <f t="shared" si="4"/>
        <v>0</v>
      </c>
      <c r="M27" s="110"/>
      <c r="N27" s="38"/>
      <c r="O27" s="38"/>
      <c r="P27" s="41"/>
      <c r="Q27" s="41"/>
      <c r="R27" s="39"/>
      <c r="S27" s="42"/>
      <c r="T27" s="39"/>
      <c r="U27" s="39"/>
      <c r="V27" s="43"/>
      <c r="W27" s="43"/>
      <c r="X27" s="37"/>
      <c r="Y27" s="45">
        <f t="shared" si="0"/>
        <v>0</v>
      </c>
    </row>
    <row r="28" spans="1:25" ht="17.45" customHeight="1" x14ac:dyDescent="0.15">
      <c r="A28" s="36"/>
      <c r="B28" s="37"/>
      <c r="C28" s="106"/>
      <c r="D28" s="106"/>
      <c r="E28" s="76" t="e">
        <f t="shared" si="1"/>
        <v>#DIV/0!</v>
      </c>
      <c r="F28" s="119"/>
      <c r="G28" s="40"/>
      <c r="H28" s="119"/>
      <c r="I28" s="39"/>
      <c r="J28" s="121">
        <f t="shared" si="2"/>
        <v>0</v>
      </c>
      <c r="K28" s="107">
        <f t="shared" si="3"/>
        <v>0</v>
      </c>
      <c r="L28" s="123">
        <f t="shared" si="4"/>
        <v>0</v>
      </c>
      <c r="M28" s="110"/>
      <c r="N28" s="38"/>
      <c r="O28" s="38"/>
      <c r="P28" s="41"/>
      <c r="Q28" s="41"/>
      <c r="R28" s="39"/>
      <c r="S28" s="42"/>
      <c r="T28" s="39"/>
      <c r="U28" s="39"/>
      <c r="V28" s="43"/>
      <c r="W28" s="43"/>
      <c r="X28" s="37"/>
      <c r="Y28" s="45">
        <f t="shared" si="0"/>
        <v>0</v>
      </c>
    </row>
    <row r="29" spans="1:25" ht="17.45" customHeight="1" x14ac:dyDescent="0.15">
      <c r="A29" s="36"/>
      <c r="B29" s="37"/>
      <c r="C29" s="106"/>
      <c r="D29" s="106"/>
      <c r="E29" s="76" t="e">
        <f t="shared" si="1"/>
        <v>#DIV/0!</v>
      </c>
      <c r="F29" s="119"/>
      <c r="G29" s="40"/>
      <c r="H29" s="119"/>
      <c r="I29" s="39"/>
      <c r="J29" s="121">
        <f t="shared" si="2"/>
        <v>0</v>
      </c>
      <c r="K29" s="107">
        <f t="shared" si="3"/>
        <v>0</v>
      </c>
      <c r="L29" s="123">
        <f t="shared" si="4"/>
        <v>0</v>
      </c>
      <c r="M29" s="110"/>
      <c r="N29" s="38"/>
      <c r="O29" s="38"/>
      <c r="P29" s="41"/>
      <c r="Q29" s="41"/>
      <c r="R29" s="39"/>
      <c r="S29" s="48"/>
      <c r="T29" s="49"/>
      <c r="U29" s="49"/>
      <c r="V29" s="43"/>
      <c r="W29" s="43"/>
      <c r="X29" s="37"/>
      <c r="Y29" s="45">
        <f t="shared" si="0"/>
        <v>0</v>
      </c>
    </row>
    <row r="30" spans="1:25" ht="17.45" customHeight="1" x14ac:dyDescent="0.15">
      <c r="A30" s="36"/>
      <c r="B30" s="37"/>
      <c r="C30" s="106"/>
      <c r="D30" s="106"/>
      <c r="E30" s="76" t="e">
        <f t="shared" si="1"/>
        <v>#DIV/0!</v>
      </c>
      <c r="F30" s="119"/>
      <c r="G30" s="40"/>
      <c r="H30" s="119"/>
      <c r="I30" s="39"/>
      <c r="J30" s="121">
        <f t="shared" si="2"/>
        <v>0</v>
      </c>
      <c r="K30" s="107">
        <f t="shared" si="3"/>
        <v>0</v>
      </c>
      <c r="L30" s="123">
        <f t="shared" si="4"/>
        <v>0</v>
      </c>
      <c r="M30" s="110"/>
      <c r="N30" s="38"/>
      <c r="O30" s="38"/>
      <c r="P30" s="41"/>
      <c r="Q30" s="41"/>
      <c r="R30" s="39"/>
      <c r="S30" s="48"/>
      <c r="T30" s="49"/>
      <c r="U30" s="49"/>
      <c r="V30" s="43"/>
      <c r="W30" s="43"/>
      <c r="X30" s="37"/>
      <c r="Y30" s="45">
        <f t="shared" si="0"/>
        <v>0</v>
      </c>
    </row>
    <row r="31" spans="1:25" ht="17.45" customHeight="1" x14ac:dyDescent="0.15">
      <c r="A31" s="36"/>
      <c r="B31" s="37"/>
      <c r="C31" s="106"/>
      <c r="D31" s="106"/>
      <c r="E31" s="76" t="e">
        <f t="shared" si="1"/>
        <v>#DIV/0!</v>
      </c>
      <c r="F31" s="119"/>
      <c r="G31" s="40"/>
      <c r="H31" s="119"/>
      <c r="I31" s="39"/>
      <c r="J31" s="121">
        <f t="shared" si="2"/>
        <v>0</v>
      </c>
      <c r="K31" s="107">
        <f t="shared" si="3"/>
        <v>0</v>
      </c>
      <c r="L31" s="123">
        <f t="shared" si="4"/>
        <v>0</v>
      </c>
      <c r="M31" s="110"/>
      <c r="N31" s="38"/>
      <c r="O31" s="38"/>
      <c r="P31" s="41"/>
      <c r="Q31" s="41"/>
      <c r="R31" s="39"/>
      <c r="S31" s="48"/>
      <c r="T31" s="49"/>
      <c r="U31" s="49"/>
      <c r="V31" s="43"/>
      <c r="W31" s="43"/>
      <c r="X31" s="37"/>
      <c r="Y31" s="45">
        <f t="shared" si="0"/>
        <v>0</v>
      </c>
    </row>
    <row r="32" spans="1:25" ht="17.45" customHeight="1" x14ac:dyDescent="0.15">
      <c r="A32" s="38" t="s">
        <v>10</v>
      </c>
      <c r="B32" s="37"/>
      <c r="C32" s="93">
        <f>SUM(C8:C31)</f>
        <v>0</v>
      </c>
      <c r="D32" s="93">
        <f>SUM(D8:D31)</f>
        <v>0</v>
      </c>
      <c r="E32" s="50"/>
      <c r="F32" s="118"/>
      <c r="G32" s="50"/>
      <c r="H32" s="118"/>
      <c r="I32" s="92">
        <f>SUM(I8:I31)</f>
        <v>0</v>
      </c>
      <c r="J32" s="122">
        <f>SUM(J8:J31)</f>
        <v>0</v>
      </c>
      <c r="K32" s="74">
        <f>K31</f>
        <v>0</v>
      </c>
      <c r="L32" s="123">
        <f>L31</f>
        <v>0</v>
      </c>
      <c r="M32" s="111"/>
      <c r="N32" s="51"/>
      <c r="O32" s="44"/>
      <c r="P32" s="77">
        <f t="shared" ref="P32:U32" si="5">SUM(P8:P31)</f>
        <v>0</v>
      </c>
      <c r="Q32" s="77">
        <f t="shared" si="5"/>
        <v>0</v>
      </c>
      <c r="R32" s="80">
        <f t="shared" si="5"/>
        <v>0</v>
      </c>
      <c r="S32" s="78">
        <f t="shared" si="5"/>
        <v>0</v>
      </c>
      <c r="T32" s="79">
        <f t="shared" si="5"/>
        <v>0</v>
      </c>
      <c r="U32" s="79">
        <f t="shared" si="5"/>
        <v>0</v>
      </c>
      <c r="V32" s="52"/>
      <c r="W32" s="52"/>
      <c r="X32" s="37"/>
      <c r="Y32" s="75">
        <f>SUM(Y8:Y31)</f>
        <v>0</v>
      </c>
    </row>
    <row r="33" spans="1:23" ht="16.5" customHeight="1" x14ac:dyDescent="0.15">
      <c r="A33" s="53"/>
      <c r="B33" s="53"/>
      <c r="C33" s="53"/>
      <c r="D33" s="54"/>
      <c r="E33" s="56"/>
      <c r="F33" s="56"/>
      <c r="G33" s="56"/>
      <c r="H33" s="56"/>
      <c r="I33" s="57"/>
      <c r="J33" s="55"/>
      <c r="K33" s="58"/>
      <c r="L33" s="58"/>
      <c r="M33" s="58"/>
      <c r="N33" s="54"/>
      <c r="O33" s="53"/>
      <c r="P33" s="53"/>
      <c r="Q33" s="53"/>
      <c r="R33" s="94">
        <f>Q32+R32</f>
        <v>0</v>
      </c>
      <c r="S33" s="95"/>
      <c r="T33" s="95"/>
      <c r="U33" s="96">
        <f>T32+U32</f>
        <v>0</v>
      </c>
      <c r="V33" s="59"/>
      <c r="W33" s="64"/>
    </row>
    <row r="34" spans="1:23" ht="18" customHeight="1" x14ac:dyDescent="0.15">
      <c r="A34" s="60"/>
      <c r="B34" s="60"/>
      <c r="C34" s="60"/>
      <c r="D34" s="61"/>
      <c r="E34" s="62"/>
      <c r="F34" s="62"/>
      <c r="G34" s="62"/>
      <c r="H34" s="62"/>
      <c r="I34" s="89" t="s">
        <v>39</v>
      </c>
      <c r="J34" s="90" t="s">
        <v>40</v>
      </c>
      <c r="K34" s="62"/>
      <c r="L34" s="62"/>
      <c r="M34" s="62"/>
      <c r="N34" s="60"/>
      <c r="O34" s="138" t="s">
        <v>21</v>
      </c>
      <c r="P34" s="138"/>
      <c r="Q34" s="139"/>
      <c r="R34" s="97">
        <f>R4+P32-R33</f>
        <v>0</v>
      </c>
      <c r="S34" s="98"/>
      <c r="T34" s="99"/>
      <c r="U34" s="92">
        <f>S4+S32-U33</f>
        <v>0</v>
      </c>
      <c r="V34" s="64"/>
      <c r="W34" s="64"/>
    </row>
    <row r="35" spans="1:23" ht="16.5" customHeight="1" x14ac:dyDescent="0.15">
      <c r="A35" s="60"/>
      <c r="B35" s="60"/>
      <c r="C35" s="60"/>
      <c r="D35" s="61"/>
      <c r="E35" s="62"/>
      <c r="F35" s="62"/>
      <c r="G35" s="62"/>
      <c r="H35" s="65" t="s">
        <v>6</v>
      </c>
      <c r="I35" s="81">
        <f>SUMIF($N$8:$N$31,H35,$I$8:$I$31)</f>
        <v>0</v>
      </c>
      <c r="J35" s="91">
        <f>SUMIF($N$8:$N$31,H35,$J$8:$J$31)</f>
        <v>0</v>
      </c>
      <c r="K35" s="62"/>
      <c r="L35" s="62"/>
      <c r="M35" s="62"/>
      <c r="N35" s="61"/>
      <c r="O35" s="60"/>
      <c r="P35" s="60"/>
      <c r="Q35" s="60"/>
      <c r="R35" s="85" t="s">
        <v>23</v>
      </c>
      <c r="S35" s="63"/>
      <c r="T35" s="66"/>
      <c r="U35" s="86" t="s">
        <v>53</v>
      </c>
      <c r="V35" s="64"/>
      <c r="W35" s="64"/>
    </row>
    <row r="36" spans="1:23" ht="16.5" customHeight="1" x14ac:dyDescent="0.15">
      <c r="A36" s="67"/>
      <c r="B36" s="67"/>
      <c r="C36" s="67"/>
      <c r="D36" s="68"/>
      <c r="E36" s="69"/>
      <c r="F36" s="69"/>
      <c r="G36" s="69"/>
      <c r="H36" s="67" t="s">
        <v>9</v>
      </c>
      <c r="I36" s="82">
        <f>SUM('4:7'!I35)</f>
        <v>0</v>
      </c>
      <c r="J36" s="91">
        <f>SUM('4:7'!J35)</f>
        <v>0</v>
      </c>
      <c r="K36" s="70"/>
      <c r="L36" s="70"/>
      <c r="M36" s="70"/>
      <c r="N36" s="60"/>
      <c r="O36" s="138" t="s">
        <v>22</v>
      </c>
      <c r="P36" s="138"/>
      <c r="Q36" s="139"/>
      <c r="R36" s="100">
        <f>SUM('4:7'!R33)</f>
        <v>0</v>
      </c>
      <c r="S36" s="98"/>
      <c r="T36" s="101"/>
      <c r="U36" s="102">
        <f>SUM('4:7'!U33)</f>
        <v>0</v>
      </c>
      <c r="V36" s="72"/>
      <c r="W36" s="72"/>
    </row>
    <row r="37" spans="1:23" ht="17.45" customHeight="1" x14ac:dyDescent="0.15">
      <c r="A37" s="67"/>
      <c r="B37" s="67"/>
      <c r="C37" s="67"/>
      <c r="D37" s="68"/>
      <c r="E37" s="69"/>
      <c r="F37" s="69"/>
      <c r="G37" s="69"/>
      <c r="H37" s="67"/>
      <c r="I37" s="67"/>
      <c r="J37" s="73"/>
      <c r="K37" s="70"/>
      <c r="L37" s="70"/>
      <c r="M37" s="70"/>
      <c r="N37" s="61"/>
      <c r="O37" s="67"/>
      <c r="P37" s="67"/>
      <c r="Q37" s="67"/>
      <c r="R37" s="67"/>
      <c r="S37" s="71"/>
      <c r="T37" s="71"/>
      <c r="U37" s="71"/>
      <c r="V37" s="64"/>
      <c r="W37" s="64"/>
    </row>
    <row r="38" spans="1:23" ht="17.45" customHeight="1" x14ac:dyDescent="0.15">
      <c r="A38" s="67"/>
      <c r="B38" s="67"/>
      <c r="C38" s="67"/>
      <c r="D38" s="68"/>
      <c r="E38" s="69"/>
      <c r="F38" s="69"/>
      <c r="G38" s="69"/>
      <c r="H38" s="67"/>
      <c r="I38" s="67"/>
      <c r="J38" s="73"/>
      <c r="K38" s="70"/>
      <c r="L38" s="70"/>
      <c r="M38" s="70"/>
      <c r="N38" s="61"/>
      <c r="O38" s="67"/>
      <c r="P38" s="67"/>
      <c r="Q38" s="67"/>
      <c r="R38" s="67"/>
      <c r="S38" s="71"/>
      <c r="T38" s="71"/>
      <c r="U38" s="71"/>
      <c r="V38" s="72"/>
      <c r="W38" s="72"/>
    </row>
  </sheetData>
  <sheetProtection sheet="1" objects="1" scenarios="1"/>
  <mergeCells count="24">
    <mergeCell ref="O34:Q34"/>
    <mergeCell ref="O36:Q36"/>
    <mergeCell ref="P6:R6"/>
    <mergeCell ref="S6:U6"/>
    <mergeCell ref="V6:V7"/>
    <mergeCell ref="W6:W7"/>
    <mergeCell ref="X6:X7"/>
    <mergeCell ref="Y6:Y7"/>
    <mergeCell ref="G6:J6"/>
    <mergeCell ref="K6:K7"/>
    <mergeCell ref="L6:L7"/>
    <mergeCell ref="M6:M7"/>
    <mergeCell ref="N6:N7"/>
    <mergeCell ref="O6:O7"/>
    <mergeCell ref="P2:Q4"/>
    <mergeCell ref="R2:R3"/>
    <mergeCell ref="S2:S3"/>
    <mergeCell ref="T2:T3"/>
    <mergeCell ref="A6:A7"/>
    <mergeCell ref="B6:B7"/>
    <mergeCell ref="C6:C7"/>
    <mergeCell ref="D6:D7"/>
    <mergeCell ref="E6:E7"/>
    <mergeCell ref="F6:F7"/>
  </mergeCells>
  <phoneticPr fontId="1"/>
  <conditionalFormatting sqref="E8:F31">
    <cfRule type="expression" dxfId="24" priority="6" stopIfTrue="1">
      <formula>ISERROR(E8)</formula>
    </cfRule>
  </conditionalFormatting>
  <conditionalFormatting sqref="E8:F31">
    <cfRule type="expression" dxfId="23" priority="5" stopIfTrue="1">
      <formula>ISERROR(E8)</formula>
    </cfRule>
  </conditionalFormatting>
  <conditionalFormatting sqref="J8:J31">
    <cfRule type="cellIs" dxfId="22" priority="4" stopIfTrue="1" operator="equal">
      <formula>0</formula>
    </cfRule>
  </conditionalFormatting>
  <conditionalFormatting sqref="K9:L24 K26:L31">
    <cfRule type="cellIs" dxfId="21" priority="3" stopIfTrue="1" operator="equal">
      <formula>K8</formula>
    </cfRule>
  </conditionalFormatting>
  <conditionalFormatting sqref="E9:E31">
    <cfRule type="cellIs" dxfId="20" priority="2" operator="equal">
      <formula>0</formula>
    </cfRule>
  </conditionalFormatting>
  <conditionalFormatting sqref="K25:L25">
    <cfRule type="cellIs" dxfId="19" priority="1" stopIfTrue="1" operator="equal">
      <formula>K24</formula>
    </cfRule>
  </conditionalFormatting>
  <dataValidations count="2">
    <dataValidation imeMode="halfAlpha" allowBlank="1" showInputMessage="1" showErrorMessage="1" sqref="A8:A31 H8:I31 C8:D31 P8:U31" xr:uid="{00000000-0002-0000-0300-000000000000}"/>
    <dataValidation imeMode="hiragana" allowBlank="1" showInputMessage="1" showErrorMessage="1" sqref="V32:V38 H2:N2 W6:W38 V6:V7 M8:M32 G8:G31 N8:O31" xr:uid="{00000000-0002-0000-0300-000001000000}"/>
  </dataValidations>
  <printOptions horizontalCentered="1" verticalCentered="1"/>
  <pageMargins left="0" right="0" top="0" bottom="0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8"/>
  <sheetViews>
    <sheetView topLeftCell="A22" zoomScaleNormal="100" workbookViewId="0">
      <selection activeCell="Q39" sqref="Q39"/>
    </sheetView>
  </sheetViews>
  <sheetFormatPr defaultColWidth="9" defaultRowHeight="13.5" x14ac:dyDescent="0.15"/>
  <cols>
    <col min="1" max="2" width="7.125" style="18" customWidth="1"/>
    <col min="3" max="4" width="5.875" style="18" customWidth="1"/>
    <col min="5" max="6" width="5.375" style="18" customWidth="1"/>
    <col min="7" max="9" width="5.125" style="18" customWidth="1"/>
    <col min="10" max="10" width="5.375" style="18" customWidth="1"/>
    <col min="11" max="12" width="7.625" style="18" customWidth="1"/>
    <col min="13" max="13" width="6.5" style="18" customWidth="1"/>
    <col min="14" max="14" width="5" style="18" customWidth="1"/>
    <col min="15" max="15" width="6.5" style="18" customWidth="1"/>
    <col min="16" max="21" width="3.625" style="18" customWidth="1"/>
    <col min="22" max="23" width="8.125" style="18" customWidth="1"/>
    <col min="24" max="24" width="7.125" style="18" customWidth="1"/>
    <col min="25" max="25" width="6.625" style="18" customWidth="1"/>
    <col min="26" max="16384" width="9" style="18"/>
  </cols>
  <sheetData>
    <row r="1" spans="1:25" ht="15" customHeight="1" x14ac:dyDescent="0.15">
      <c r="A1" s="16" t="s">
        <v>34</v>
      </c>
      <c r="B1" s="16"/>
      <c r="C1" s="16"/>
      <c r="D1" s="16"/>
      <c r="E1" s="17"/>
      <c r="F1" s="17"/>
      <c r="G1" s="17"/>
      <c r="I1" s="19"/>
      <c r="J1" s="19"/>
      <c r="N1" s="19"/>
      <c r="O1" s="19"/>
      <c r="P1" s="131" t="str">
        <f>'4'!P1</f>
        <v>Ｒ  年度(Ｒ  年4月1日～Ｒ  年3月31日)</v>
      </c>
      <c r="Q1" s="19"/>
      <c r="R1" s="17"/>
    </row>
    <row r="2" spans="1:25" ht="16.5" customHeight="1" x14ac:dyDescent="0.15">
      <c r="A2" s="125" t="s">
        <v>25</v>
      </c>
      <c r="B2" s="87" t="s">
        <v>35</v>
      </c>
      <c r="C2" s="103"/>
      <c r="D2" s="104"/>
      <c r="F2" s="22" t="s">
        <v>24</v>
      </c>
      <c r="G2" s="21"/>
      <c r="H2" s="116">
        <f>'4'!H2</f>
        <v>0</v>
      </c>
      <c r="I2" s="88"/>
      <c r="J2" s="88"/>
      <c r="K2" s="88"/>
      <c r="L2" s="88"/>
      <c r="M2" s="117"/>
      <c r="N2" s="117"/>
      <c r="O2" s="23"/>
      <c r="P2" s="152" t="s">
        <v>52</v>
      </c>
      <c r="Q2" s="152"/>
      <c r="R2" s="155" t="s">
        <v>23</v>
      </c>
      <c r="S2" s="155" t="s">
        <v>37</v>
      </c>
      <c r="T2" s="155"/>
      <c r="U2" s="24"/>
    </row>
    <row r="3" spans="1:25" ht="13.5" customHeight="1" x14ac:dyDescent="0.15">
      <c r="A3" s="25"/>
      <c r="B3" s="25"/>
      <c r="C3" s="17"/>
      <c r="D3" s="17"/>
      <c r="E3" s="17"/>
      <c r="F3" s="17"/>
      <c r="G3" s="21"/>
      <c r="H3" s="21"/>
      <c r="I3" s="21"/>
      <c r="J3" s="21"/>
      <c r="K3" s="113" t="s">
        <v>48</v>
      </c>
      <c r="L3" s="114" t="s">
        <v>49</v>
      </c>
      <c r="M3" s="17"/>
      <c r="N3" s="17"/>
      <c r="O3" s="23"/>
      <c r="P3" s="153"/>
      <c r="Q3" s="153"/>
      <c r="R3" s="157"/>
      <c r="S3" s="157"/>
      <c r="T3" s="156"/>
      <c r="U3" s="24"/>
    </row>
    <row r="4" spans="1:25" ht="16.5" customHeight="1" x14ac:dyDescent="0.15">
      <c r="A4" s="26"/>
      <c r="B4" s="26"/>
      <c r="C4" s="26"/>
      <c r="D4" s="26"/>
      <c r="E4" s="17"/>
      <c r="F4" s="27"/>
      <c r="G4" s="115" t="s">
        <v>51</v>
      </c>
      <c r="H4" s="28"/>
      <c r="I4" s="29"/>
      <c r="J4" s="30"/>
      <c r="K4" s="132">
        <f>'7'!K31</f>
        <v>0</v>
      </c>
      <c r="L4" s="133">
        <f>'7'!L31</f>
        <v>0</v>
      </c>
      <c r="M4" s="112"/>
      <c r="N4" s="17"/>
      <c r="O4" s="23"/>
      <c r="P4" s="154"/>
      <c r="Q4" s="154"/>
      <c r="R4" s="134">
        <f>'7'!R34</f>
        <v>0</v>
      </c>
      <c r="S4" s="134">
        <f>'7'!U34</f>
        <v>0</v>
      </c>
      <c r="T4" s="32"/>
      <c r="U4" s="33"/>
    </row>
    <row r="5" spans="1:25" ht="6.75" customHeight="1" x14ac:dyDescent="0.15">
      <c r="A5" s="17"/>
      <c r="B5" s="17"/>
      <c r="C5" s="17"/>
      <c r="D5" s="17"/>
      <c r="E5" s="17"/>
      <c r="F5" s="17"/>
      <c r="G5" s="25"/>
      <c r="H5" s="25"/>
      <c r="I5" s="25"/>
      <c r="J5" s="25"/>
      <c r="K5" s="25"/>
      <c r="L5" s="17"/>
      <c r="M5" s="17"/>
      <c r="N5" s="17"/>
      <c r="O5" s="34"/>
      <c r="P5" s="34"/>
      <c r="Q5" s="34"/>
      <c r="R5" s="17"/>
    </row>
    <row r="6" spans="1:25" ht="25.5" customHeight="1" x14ac:dyDescent="0.15">
      <c r="A6" s="140" t="s">
        <v>31</v>
      </c>
      <c r="B6" s="144" t="s">
        <v>30</v>
      </c>
      <c r="C6" s="141" t="s">
        <v>41</v>
      </c>
      <c r="D6" s="141" t="s">
        <v>7</v>
      </c>
      <c r="E6" s="140" t="s">
        <v>0</v>
      </c>
      <c r="F6" s="141" t="s">
        <v>50</v>
      </c>
      <c r="G6" s="140" t="s">
        <v>27</v>
      </c>
      <c r="H6" s="140"/>
      <c r="I6" s="140"/>
      <c r="J6" s="140"/>
      <c r="K6" s="140" t="s">
        <v>5</v>
      </c>
      <c r="L6" s="140" t="s">
        <v>44</v>
      </c>
      <c r="M6" s="141" t="s">
        <v>26</v>
      </c>
      <c r="N6" s="141" t="s">
        <v>29</v>
      </c>
      <c r="O6" s="143" t="s">
        <v>28</v>
      </c>
      <c r="P6" s="147" t="s">
        <v>15</v>
      </c>
      <c r="Q6" s="147"/>
      <c r="R6" s="147"/>
      <c r="S6" s="148" t="s">
        <v>36</v>
      </c>
      <c r="T6" s="148"/>
      <c r="U6" s="148"/>
      <c r="V6" s="145" t="s">
        <v>38</v>
      </c>
      <c r="W6" s="149" t="s">
        <v>47</v>
      </c>
      <c r="X6" s="144" t="s">
        <v>30</v>
      </c>
      <c r="Y6" s="144" t="s">
        <v>8</v>
      </c>
    </row>
    <row r="7" spans="1:25" ht="24.75" customHeight="1" x14ac:dyDescent="0.15">
      <c r="A7" s="140"/>
      <c r="B7" s="144"/>
      <c r="C7" s="142"/>
      <c r="D7" s="151"/>
      <c r="E7" s="141"/>
      <c r="F7" s="142"/>
      <c r="G7" s="127" t="s">
        <v>1</v>
      </c>
      <c r="H7" s="127" t="s">
        <v>2</v>
      </c>
      <c r="I7" s="127" t="s">
        <v>3</v>
      </c>
      <c r="J7" s="126" t="s">
        <v>4</v>
      </c>
      <c r="K7" s="140"/>
      <c r="L7" s="140"/>
      <c r="M7" s="142"/>
      <c r="N7" s="142"/>
      <c r="O7" s="143"/>
      <c r="P7" s="128" t="s">
        <v>16</v>
      </c>
      <c r="Q7" s="128" t="s">
        <v>17</v>
      </c>
      <c r="R7" s="128" t="s">
        <v>18</v>
      </c>
      <c r="S7" s="35" t="s">
        <v>16</v>
      </c>
      <c r="T7" s="35" t="s">
        <v>17</v>
      </c>
      <c r="U7" s="35" t="s">
        <v>18</v>
      </c>
      <c r="V7" s="146"/>
      <c r="W7" s="150"/>
      <c r="X7" s="144"/>
      <c r="Y7" s="144"/>
    </row>
    <row r="8" spans="1:25" ht="17.45" customHeight="1" x14ac:dyDescent="0.15">
      <c r="A8" s="36"/>
      <c r="B8" s="37"/>
      <c r="C8" s="105"/>
      <c r="D8" s="105"/>
      <c r="E8" s="76" t="e">
        <f>$F8/$D8*100</f>
        <v>#DIV/0!</v>
      </c>
      <c r="F8" s="119"/>
      <c r="G8" s="40"/>
      <c r="H8" s="119"/>
      <c r="I8" s="39"/>
      <c r="J8" s="120">
        <f>H8*I8</f>
        <v>0</v>
      </c>
      <c r="K8" s="107">
        <f>K4+C8-D8</f>
        <v>0</v>
      </c>
      <c r="L8" s="123">
        <f>L4+F8-SUMIF(G8,"精米",J8)</f>
        <v>0</v>
      </c>
      <c r="M8" s="110"/>
      <c r="N8" s="38"/>
      <c r="O8" s="38"/>
      <c r="P8" s="41"/>
      <c r="Q8" s="41"/>
      <c r="R8" s="39"/>
      <c r="S8" s="42"/>
      <c r="T8" s="39"/>
      <c r="U8" s="39"/>
      <c r="V8" s="43"/>
      <c r="W8" s="43"/>
      <c r="X8" s="109"/>
      <c r="Y8" s="75">
        <f t="shared" ref="Y8:Y24" si="0">SUMIF($B$8:$B$31,X8,$D$8:$D$31)</f>
        <v>0</v>
      </c>
    </row>
    <row r="9" spans="1:25" ht="17.45" customHeight="1" x14ac:dyDescent="0.15">
      <c r="A9" s="36"/>
      <c r="B9" s="37"/>
      <c r="C9" s="105"/>
      <c r="D9" s="105"/>
      <c r="E9" s="76" t="e">
        <f t="shared" ref="E9:E31" si="1">$F9/$D9*100</f>
        <v>#DIV/0!</v>
      </c>
      <c r="F9" s="119"/>
      <c r="G9" s="40"/>
      <c r="H9" s="119"/>
      <c r="I9" s="39"/>
      <c r="J9" s="120">
        <f t="shared" ref="J9:J31" si="2">H9*I9</f>
        <v>0</v>
      </c>
      <c r="K9" s="107">
        <f t="shared" ref="K9:K31" si="3">K8+C9-D9</f>
        <v>0</v>
      </c>
      <c r="L9" s="123">
        <f>L8+F9-SUMIF(G9,"精米",J9)</f>
        <v>0</v>
      </c>
      <c r="M9" s="110"/>
      <c r="N9" s="38"/>
      <c r="O9" s="38"/>
      <c r="P9" s="41"/>
      <c r="Q9" s="41"/>
      <c r="R9" s="39"/>
      <c r="S9" s="42"/>
      <c r="T9" s="39"/>
      <c r="U9" s="39"/>
      <c r="V9" s="43"/>
      <c r="W9" s="43"/>
      <c r="X9" s="109"/>
      <c r="Y9" s="75">
        <f t="shared" si="0"/>
        <v>0</v>
      </c>
    </row>
    <row r="10" spans="1:25" ht="17.45" customHeight="1" x14ac:dyDescent="0.15">
      <c r="A10" s="36"/>
      <c r="B10" s="37"/>
      <c r="C10" s="105"/>
      <c r="D10" s="105"/>
      <c r="E10" s="76" t="e">
        <f t="shared" si="1"/>
        <v>#DIV/0!</v>
      </c>
      <c r="F10" s="119"/>
      <c r="G10" s="38"/>
      <c r="H10" s="119"/>
      <c r="I10" s="39"/>
      <c r="J10" s="120">
        <f t="shared" si="2"/>
        <v>0</v>
      </c>
      <c r="K10" s="107">
        <f t="shared" si="3"/>
        <v>0</v>
      </c>
      <c r="L10" s="123">
        <f t="shared" ref="L10:L31" si="4">L9+F10-SUMIF(G10,"精米",J10)</f>
        <v>0</v>
      </c>
      <c r="M10" s="110"/>
      <c r="N10" s="38"/>
      <c r="O10" s="38"/>
      <c r="P10" s="41"/>
      <c r="Q10" s="41"/>
      <c r="R10" s="39"/>
      <c r="S10" s="42"/>
      <c r="T10" s="39"/>
      <c r="U10" s="39"/>
      <c r="V10" s="43"/>
      <c r="W10" s="43"/>
      <c r="X10" s="109"/>
      <c r="Y10" s="75">
        <f t="shared" si="0"/>
        <v>0</v>
      </c>
    </row>
    <row r="11" spans="1:25" ht="17.45" customHeight="1" x14ac:dyDescent="0.15">
      <c r="A11" s="36"/>
      <c r="B11" s="37"/>
      <c r="C11" s="105"/>
      <c r="D11" s="105"/>
      <c r="E11" s="76" t="e">
        <f t="shared" si="1"/>
        <v>#DIV/0!</v>
      </c>
      <c r="F11" s="119"/>
      <c r="G11" s="40"/>
      <c r="H11" s="119"/>
      <c r="I11" s="39"/>
      <c r="J11" s="120">
        <f t="shared" si="2"/>
        <v>0</v>
      </c>
      <c r="K11" s="107">
        <f t="shared" si="3"/>
        <v>0</v>
      </c>
      <c r="L11" s="123">
        <f>L10+F11-SUMIF(G11,"精米",J11)</f>
        <v>0</v>
      </c>
      <c r="M11" s="110"/>
      <c r="N11" s="38"/>
      <c r="O11" s="38"/>
      <c r="P11" s="41"/>
      <c r="Q11" s="41"/>
      <c r="R11" s="39"/>
      <c r="S11" s="42"/>
      <c r="T11" s="39"/>
      <c r="U11" s="39"/>
      <c r="V11" s="43"/>
      <c r="W11" s="43"/>
      <c r="X11" s="109"/>
      <c r="Y11" s="75">
        <f t="shared" si="0"/>
        <v>0</v>
      </c>
    </row>
    <row r="12" spans="1:25" ht="17.45" customHeight="1" x14ac:dyDescent="0.15">
      <c r="A12" s="36"/>
      <c r="B12" s="37"/>
      <c r="C12" s="105"/>
      <c r="D12" s="105"/>
      <c r="E12" s="76" t="e">
        <f t="shared" si="1"/>
        <v>#DIV/0!</v>
      </c>
      <c r="F12" s="119"/>
      <c r="G12" s="40"/>
      <c r="H12" s="119"/>
      <c r="I12" s="39"/>
      <c r="J12" s="120">
        <f t="shared" si="2"/>
        <v>0</v>
      </c>
      <c r="K12" s="107">
        <f t="shared" si="3"/>
        <v>0</v>
      </c>
      <c r="L12" s="123">
        <f t="shared" si="4"/>
        <v>0</v>
      </c>
      <c r="M12" s="110"/>
      <c r="N12" s="38"/>
      <c r="O12" s="38"/>
      <c r="P12" s="41"/>
      <c r="Q12" s="41"/>
      <c r="R12" s="39"/>
      <c r="S12" s="42"/>
      <c r="T12" s="39"/>
      <c r="U12" s="39"/>
      <c r="V12" s="43"/>
      <c r="W12" s="43"/>
      <c r="X12" s="37"/>
      <c r="Y12" s="75">
        <f t="shared" si="0"/>
        <v>0</v>
      </c>
    </row>
    <row r="13" spans="1:25" ht="17.45" customHeight="1" x14ac:dyDescent="0.15">
      <c r="A13" s="36"/>
      <c r="B13" s="37"/>
      <c r="C13" s="106"/>
      <c r="D13" s="106"/>
      <c r="E13" s="76" t="e">
        <f t="shared" si="1"/>
        <v>#DIV/0!</v>
      </c>
      <c r="F13" s="129"/>
      <c r="G13" s="40"/>
      <c r="H13" s="119"/>
      <c r="I13" s="39"/>
      <c r="J13" s="121">
        <f t="shared" si="2"/>
        <v>0</v>
      </c>
      <c r="K13" s="107">
        <f t="shared" si="3"/>
        <v>0</v>
      </c>
      <c r="L13" s="123">
        <f>L12+F13-SUMIF(G13,"精米",J13)</f>
        <v>0</v>
      </c>
      <c r="M13" s="110"/>
      <c r="N13" s="38"/>
      <c r="O13" s="38"/>
      <c r="P13" s="41"/>
      <c r="Q13" s="41"/>
      <c r="R13" s="39"/>
      <c r="S13" s="42"/>
      <c r="T13" s="39"/>
      <c r="U13" s="39"/>
      <c r="V13" s="43"/>
      <c r="W13" s="43"/>
      <c r="X13" s="37"/>
      <c r="Y13" s="75">
        <f t="shared" si="0"/>
        <v>0</v>
      </c>
    </row>
    <row r="14" spans="1:25" ht="17.45" customHeight="1" x14ac:dyDescent="0.15">
      <c r="A14" s="36"/>
      <c r="B14" s="37"/>
      <c r="C14" s="106"/>
      <c r="D14" s="106"/>
      <c r="E14" s="76" t="e">
        <f t="shared" si="1"/>
        <v>#DIV/0!</v>
      </c>
      <c r="F14" s="119"/>
      <c r="G14" s="40"/>
      <c r="H14" s="119"/>
      <c r="I14" s="39"/>
      <c r="J14" s="121">
        <f t="shared" si="2"/>
        <v>0</v>
      </c>
      <c r="K14" s="107">
        <f t="shared" si="3"/>
        <v>0</v>
      </c>
      <c r="L14" s="123">
        <f t="shared" si="4"/>
        <v>0</v>
      </c>
      <c r="M14" s="110"/>
      <c r="N14" s="38"/>
      <c r="O14" s="38"/>
      <c r="P14" s="41"/>
      <c r="Q14" s="41"/>
      <c r="R14" s="84"/>
      <c r="S14" s="42"/>
      <c r="T14" s="39"/>
      <c r="U14" s="39"/>
      <c r="V14" s="43"/>
      <c r="W14" s="43"/>
      <c r="X14" s="37"/>
      <c r="Y14" s="75">
        <f t="shared" si="0"/>
        <v>0</v>
      </c>
    </row>
    <row r="15" spans="1:25" ht="17.45" customHeight="1" x14ac:dyDescent="0.15">
      <c r="A15" s="36"/>
      <c r="B15" s="37"/>
      <c r="C15" s="106"/>
      <c r="D15" s="106"/>
      <c r="E15" s="76" t="e">
        <f t="shared" si="1"/>
        <v>#DIV/0!</v>
      </c>
      <c r="F15" s="119"/>
      <c r="G15" s="40"/>
      <c r="H15" s="119"/>
      <c r="I15" s="39"/>
      <c r="J15" s="121">
        <f t="shared" si="2"/>
        <v>0</v>
      </c>
      <c r="K15" s="107">
        <f t="shared" si="3"/>
        <v>0</v>
      </c>
      <c r="L15" s="123">
        <f t="shared" si="4"/>
        <v>0</v>
      </c>
      <c r="M15" s="110"/>
      <c r="N15" s="38"/>
      <c r="O15" s="38"/>
      <c r="P15" s="41"/>
      <c r="Q15" s="41"/>
      <c r="R15" s="39"/>
      <c r="S15" s="42"/>
      <c r="T15" s="39"/>
      <c r="U15" s="39"/>
      <c r="V15" s="43"/>
      <c r="W15" s="43"/>
      <c r="X15" s="37"/>
      <c r="Y15" s="75">
        <f t="shared" si="0"/>
        <v>0</v>
      </c>
    </row>
    <row r="16" spans="1:25" ht="17.45" customHeight="1" x14ac:dyDescent="0.15">
      <c r="A16" s="36"/>
      <c r="B16" s="37"/>
      <c r="C16" s="106"/>
      <c r="D16" s="106"/>
      <c r="E16" s="76" t="e">
        <f t="shared" si="1"/>
        <v>#DIV/0!</v>
      </c>
      <c r="F16" s="119"/>
      <c r="G16" s="40"/>
      <c r="H16" s="119"/>
      <c r="I16" s="39"/>
      <c r="J16" s="121">
        <f t="shared" si="2"/>
        <v>0</v>
      </c>
      <c r="K16" s="107">
        <f t="shared" si="3"/>
        <v>0</v>
      </c>
      <c r="L16" s="123">
        <f t="shared" si="4"/>
        <v>0</v>
      </c>
      <c r="M16" s="110"/>
      <c r="N16" s="38"/>
      <c r="O16" s="38"/>
      <c r="P16" s="41"/>
      <c r="Q16" s="41"/>
      <c r="R16" s="39"/>
      <c r="S16" s="42"/>
      <c r="T16" s="39"/>
      <c r="U16" s="39"/>
      <c r="V16" s="43"/>
      <c r="W16" s="43"/>
      <c r="X16" s="37"/>
      <c r="Y16" s="75">
        <f t="shared" si="0"/>
        <v>0</v>
      </c>
    </row>
    <row r="17" spans="1:25" ht="17.45" customHeight="1" x14ac:dyDescent="0.15">
      <c r="A17" s="36"/>
      <c r="B17" s="37"/>
      <c r="C17" s="106"/>
      <c r="D17" s="106"/>
      <c r="E17" s="76" t="e">
        <f t="shared" si="1"/>
        <v>#DIV/0!</v>
      </c>
      <c r="F17" s="119"/>
      <c r="G17" s="40"/>
      <c r="H17" s="119"/>
      <c r="I17" s="39"/>
      <c r="J17" s="121">
        <f t="shared" si="2"/>
        <v>0</v>
      </c>
      <c r="K17" s="107">
        <f t="shared" si="3"/>
        <v>0</v>
      </c>
      <c r="L17" s="123">
        <f t="shared" si="4"/>
        <v>0</v>
      </c>
      <c r="M17" s="110"/>
      <c r="N17" s="38"/>
      <c r="O17" s="38"/>
      <c r="P17" s="41"/>
      <c r="Q17" s="41"/>
      <c r="R17" s="39"/>
      <c r="S17" s="42"/>
      <c r="T17" s="39"/>
      <c r="U17" s="39"/>
      <c r="V17" s="43"/>
      <c r="W17" s="43"/>
      <c r="X17" s="37"/>
      <c r="Y17" s="75">
        <f t="shared" si="0"/>
        <v>0</v>
      </c>
    </row>
    <row r="18" spans="1:25" ht="17.45" customHeight="1" x14ac:dyDescent="0.15">
      <c r="A18" s="36"/>
      <c r="B18" s="37"/>
      <c r="C18" s="106"/>
      <c r="D18" s="106"/>
      <c r="E18" s="76" t="e">
        <f t="shared" si="1"/>
        <v>#DIV/0!</v>
      </c>
      <c r="F18" s="119"/>
      <c r="G18" s="40"/>
      <c r="H18" s="119"/>
      <c r="I18" s="39"/>
      <c r="J18" s="121">
        <f t="shared" si="2"/>
        <v>0</v>
      </c>
      <c r="K18" s="107">
        <f t="shared" si="3"/>
        <v>0</v>
      </c>
      <c r="L18" s="123">
        <f t="shared" si="4"/>
        <v>0</v>
      </c>
      <c r="M18" s="110"/>
      <c r="N18" s="38"/>
      <c r="O18" s="38"/>
      <c r="P18" s="41"/>
      <c r="Q18" s="38"/>
      <c r="R18" s="39"/>
      <c r="S18" s="42"/>
      <c r="T18" s="39"/>
      <c r="U18" s="39"/>
      <c r="V18" s="43"/>
      <c r="W18" s="43"/>
      <c r="X18" s="37"/>
      <c r="Y18" s="130">
        <f t="shared" si="0"/>
        <v>0</v>
      </c>
    </row>
    <row r="19" spans="1:25" ht="17.45" customHeight="1" x14ac:dyDescent="0.15">
      <c r="A19" s="36"/>
      <c r="B19" s="37"/>
      <c r="C19" s="106"/>
      <c r="D19" s="106"/>
      <c r="E19" s="76" t="e">
        <f t="shared" si="1"/>
        <v>#DIV/0!</v>
      </c>
      <c r="F19" s="119"/>
      <c r="G19" s="40"/>
      <c r="H19" s="119"/>
      <c r="I19" s="39"/>
      <c r="J19" s="121">
        <f t="shared" si="2"/>
        <v>0</v>
      </c>
      <c r="K19" s="107">
        <f t="shared" si="3"/>
        <v>0</v>
      </c>
      <c r="L19" s="123">
        <f t="shared" si="4"/>
        <v>0</v>
      </c>
      <c r="M19" s="110"/>
      <c r="N19" s="38"/>
      <c r="O19" s="38"/>
      <c r="P19" s="41"/>
      <c r="Q19" s="38"/>
      <c r="R19" s="39"/>
      <c r="S19" s="42"/>
      <c r="T19" s="39"/>
      <c r="U19" s="39"/>
      <c r="V19" s="43"/>
      <c r="W19" s="43"/>
      <c r="X19" s="37"/>
      <c r="Y19" s="130">
        <f t="shared" si="0"/>
        <v>0</v>
      </c>
    </row>
    <row r="20" spans="1:25" ht="17.45" customHeight="1" x14ac:dyDescent="0.15">
      <c r="A20" s="36"/>
      <c r="B20" s="37"/>
      <c r="C20" s="106"/>
      <c r="D20" s="106"/>
      <c r="E20" s="76" t="e">
        <f t="shared" si="1"/>
        <v>#DIV/0!</v>
      </c>
      <c r="F20" s="119"/>
      <c r="G20" s="40"/>
      <c r="H20" s="119"/>
      <c r="I20" s="39"/>
      <c r="J20" s="121">
        <f t="shared" si="2"/>
        <v>0</v>
      </c>
      <c r="K20" s="107">
        <f t="shared" si="3"/>
        <v>0</v>
      </c>
      <c r="L20" s="123">
        <f t="shared" si="4"/>
        <v>0</v>
      </c>
      <c r="M20" s="110"/>
      <c r="N20" s="38"/>
      <c r="O20" s="38"/>
      <c r="P20" s="41"/>
      <c r="Q20" s="38"/>
      <c r="R20" s="39"/>
      <c r="S20" s="42"/>
      <c r="T20" s="39"/>
      <c r="U20" s="39"/>
      <c r="V20" s="43"/>
      <c r="W20" s="43"/>
      <c r="X20" s="37"/>
      <c r="Y20" s="130">
        <f t="shared" si="0"/>
        <v>0</v>
      </c>
    </row>
    <row r="21" spans="1:25" ht="17.45" customHeight="1" x14ac:dyDescent="0.15">
      <c r="A21" s="36"/>
      <c r="B21" s="37"/>
      <c r="C21" s="106"/>
      <c r="D21" s="106"/>
      <c r="E21" s="76" t="e">
        <f t="shared" si="1"/>
        <v>#DIV/0!</v>
      </c>
      <c r="F21" s="119"/>
      <c r="G21" s="40"/>
      <c r="H21" s="119"/>
      <c r="I21" s="39"/>
      <c r="J21" s="121">
        <f t="shared" si="2"/>
        <v>0</v>
      </c>
      <c r="K21" s="107">
        <f t="shared" si="3"/>
        <v>0</v>
      </c>
      <c r="L21" s="123">
        <f t="shared" si="4"/>
        <v>0</v>
      </c>
      <c r="M21" s="110"/>
      <c r="N21" s="38"/>
      <c r="O21" s="38"/>
      <c r="P21" s="41"/>
      <c r="Q21" s="38"/>
      <c r="R21" s="39"/>
      <c r="S21" s="42"/>
      <c r="T21" s="39"/>
      <c r="U21" s="39"/>
      <c r="V21" s="43"/>
      <c r="W21" s="43"/>
      <c r="X21" s="37"/>
      <c r="Y21" s="130">
        <f t="shared" si="0"/>
        <v>0</v>
      </c>
    </row>
    <row r="22" spans="1:25" ht="17.45" customHeight="1" x14ac:dyDescent="0.15">
      <c r="A22" s="36"/>
      <c r="B22" s="37"/>
      <c r="C22" s="106"/>
      <c r="D22" s="106"/>
      <c r="E22" s="76" t="e">
        <f t="shared" si="1"/>
        <v>#DIV/0!</v>
      </c>
      <c r="F22" s="119"/>
      <c r="G22" s="40"/>
      <c r="H22" s="119"/>
      <c r="I22" s="39"/>
      <c r="J22" s="121">
        <f t="shared" si="2"/>
        <v>0</v>
      </c>
      <c r="K22" s="107">
        <f t="shared" si="3"/>
        <v>0</v>
      </c>
      <c r="L22" s="123">
        <f t="shared" si="4"/>
        <v>0</v>
      </c>
      <c r="M22" s="110"/>
      <c r="N22" s="38"/>
      <c r="O22" s="38"/>
      <c r="P22" s="41"/>
      <c r="Q22" s="41"/>
      <c r="R22" s="39"/>
      <c r="S22" s="42"/>
      <c r="T22" s="39"/>
      <c r="U22" s="39"/>
      <c r="V22" s="43"/>
      <c r="W22" s="43"/>
      <c r="X22" s="37"/>
      <c r="Y22" s="130">
        <f t="shared" si="0"/>
        <v>0</v>
      </c>
    </row>
    <row r="23" spans="1:25" ht="17.45" customHeight="1" x14ac:dyDescent="0.15">
      <c r="A23" s="36"/>
      <c r="B23" s="37"/>
      <c r="C23" s="106"/>
      <c r="D23" s="106"/>
      <c r="E23" s="76" t="e">
        <f t="shared" si="1"/>
        <v>#DIV/0!</v>
      </c>
      <c r="F23" s="119"/>
      <c r="G23" s="40"/>
      <c r="H23" s="119"/>
      <c r="I23" s="39"/>
      <c r="J23" s="121">
        <f t="shared" si="2"/>
        <v>0</v>
      </c>
      <c r="K23" s="107">
        <f t="shared" si="3"/>
        <v>0</v>
      </c>
      <c r="L23" s="123">
        <f t="shared" si="4"/>
        <v>0</v>
      </c>
      <c r="M23" s="110"/>
      <c r="N23" s="38"/>
      <c r="O23" s="38"/>
      <c r="P23" s="41"/>
      <c r="Q23" s="38"/>
      <c r="R23" s="39"/>
      <c r="S23" s="42"/>
      <c r="T23" s="39"/>
      <c r="U23" s="39"/>
      <c r="V23" s="43"/>
      <c r="W23" s="43"/>
      <c r="X23" s="37"/>
      <c r="Y23" s="130">
        <f t="shared" si="0"/>
        <v>0</v>
      </c>
    </row>
    <row r="24" spans="1:25" ht="17.45" customHeight="1" x14ac:dyDescent="0.15">
      <c r="A24" s="36"/>
      <c r="B24" s="37"/>
      <c r="C24" s="106"/>
      <c r="D24" s="106"/>
      <c r="E24" s="76" t="e">
        <f t="shared" si="1"/>
        <v>#DIV/0!</v>
      </c>
      <c r="F24" s="119"/>
      <c r="G24" s="40"/>
      <c r="H24" s="119"/>
      <c r="I24" s="39"/>
      <c r="J24" s="121">
        <f t="shared" si="2"/>
        <v>0</v>
      </c>
      <c r="K24" s="107">
        <f t="shared" si="3"/>
        <v>0</v>
      </c>
      <c r="L24" s="123">
        <f t="shared" si="4"/>
        <v>0</v>
      </c>
      <c r="M24" s="110"/>
      <c r="N24" s="38"/>
      <c r="O24" s="38"/>
      <c r="P24" s="41"/>
      <c r="Q24" s="41"/>
      <c r="R24" s="39"/>
      <c r="S24" s="42"/>
      <c r="T24" s="39"/>
      <c r="U24" s="39"/>
      <c r="V24" s="43"/>
      <c r="W24" s="43"/>
      <c r="X24" s="37"/>
      <c r="Y24" s="130">
        <f t="shared" si="0"/>
        <v>0</v>
      </c>
    </row>
    <row r="25" spans="1:25" ht="17.45" customHeight="1" x14ac:dyDescent="0.15">
      <c r="A25" s="36"/>
      <c r="B25" s="37"/>
      <c r="C25" s="106"/>
      <c r="D25" s="106"/>
      <c r="E25" s="76" t="e">
        <f t="shared" si="1"/>
        <v>#DIV/0!</v>
      </c>
      <c r="F25" s="119"/>
      <c r="G25" s="40"/>
      <c r="H25" s="119"/>
      <c r="I25" s="39"/>
      <c r="J25" s="121">
        <f t="shared" si="2"/>
        <v>0</v>
      </c>
      <c r="K25" s="107">
        <f t="shared" si="3"/>
        <v>0</v>
      </c>
      <c r="L25" s="123">
        <f t="shared" si="4"/>
        <v>0</v>
      </c>
      <c r="M25" s="110"/>
      <c r="N25" s="38"/>
      <c r="O25" s="38"/>
      <c r="P25" s="41"/>
      <c r="Q25" s="41"/>
      <c r="R25" s="39"/>
      <c r="S25" s="46"/>
      <c r="T25" s="47"/>
      <c r="U25" s="47"/>
      <c r="V25" s="43"/>
      <c r="W25" s="43"/>
      <c r="X25" s="37"/>
      <c r="Y25" s="45"/>
    </row>
    <row r="26" spans="1:25" ht="17.45" customHeight="1" x14ac:dyDescent="0.15">
      <c r="A26" s="36"/>
      <c r="B26" s="37"/>
      <c r="C26" s="106"/>
      <c r="D26" s="106"/>
      <c r="E26" s="76" t="e">
        <f t="shared" si="1"/>
        <v>#DIV/0!</v>
      </c>
      <c r="F26" s="119"/>
      <c r="G26" s="40"/>
      <c r="H26" s="119"/>
      <c r="I26" s="39"/>
      <c r="J26" s="121">
        <f t="shared" si="2"/>
        <v>0</v>
      </c>
      <c r="K26" s="107">
        <f t="shared" si="3"/>
        <v>0</v>
      </c>
      <c r="L26" s="123">
        <f t="shared" si="4"/>
        <v>0</v>
      </c>
      <c r="M26" s="110"/>
      <c r="N26" s="38"/>
      <c r="O26" s="38"/>
      <c r="P26" s="41"/>
      <c r="Q26" s="41"/>
      <c r="R26" s="39"/>
      <c r="S26" s="42"/>
      <c r="T26" s="39"/>
      <c r="U26" s="39"/>
      <c r="V26" s="43"/>
      <c r="W26" s="43"/>
      <c r="X26" s="37"/>
      <c r="Y26" s="45"/>
    </row>
    <row r="27" spans="1:25" ht="17.45" customHeight="1" x14ac:dyDescent="0.15">
      <c r="A27" s="36"/>
      <c r="B27" s="37"/>
      <c r="C27" s="106"/>
      <c r="D27" s="106"/>
      <c r="E27" s="76" t="e">
        <f t="shared" si="1"/>
        <v>#DIV/0!</v>
      </c>
      <c r="F27" s="119"/>
      <c r="G27" s="40"/>
      <c r="H27" s="119"/>
      <c r="I27" s="39"/>
      <c r="J27" s="121">
        <f t="shared" si="2"/>
        <v>0</v>
      </c>
      <c r="K27" s="107">
        <f t="shared" si="3"/>
        <v>0</v>
      </c>
      <c r="L27" s="123">
        <f t="shared" si="4"/>
        <v>0</v>
      </c>
      <c r="M27" s="110"/>
      <c r="N27" s="38"/>
      <c r="O27" s="38"/>
      <c r="P27" s="41"/>
      <c r="Q27" s="41"/>
      <c r="R27" s="39"/>
      <c r="S27" s="42"/>
      <c r="T27" s="39"/>
      <c r="U27" s="39"/>
      <c r="V27" s="43"/>
      <c r="W27" s="43"/>
      <c r="X27" s="37"/>
      <c r="Y27" s="45"/>
    </row>
    <row r="28" spans="1:25" ht="17.45" customHeight="1" x14ac:dyDescent="0.15">
      <c r="A28" s="36"/>
      <c r="B28" s="37"/>
      <c r="C28" s="106"/>
      <c r="D28" s="106"/>
      <c r="E28" s="76" t="e">
        <f t="shared" si="1"/>
        <v>#DIV/0!</v>
      </c>
      <c r="F28" s="119"/>
      <c r="G28" s="40"/>
      <c r="H28" s="119"/>
      <c r="I28" s="39"/>
      <c r="J28" s="121">
        <f t="shared" si="2"/>
        <v>0</v>
      </c>
      <c r="K28" s="107">
        <f t="shared" si="3"/>
        <v>0</v>
      </c>
      <c r="L28" s="123">
        <f t="shared" si="4"/>
        <v>0</v>
      </c>
      <c r="M28" s="110"/>
      <c r="N28" s="38"/>
      <c r="O28" s="38"/>
      <c r="P28" s="41"/>
      <c r="Q28" s="41"/>
      <c r="R28" s="39"/>
      <c r="S28" s="42"/>
      <c r="T28" s="39"/>
      <c r="U28" s="39"/>
      <c r="V28" s="43"/>
      <c r="W28" s="43"/>
      <c r="X28" s="37"/>
      <c r="Y28" s="45"/>
    </row>
    <row r="29" spans="1:25" ht="17.45" customHeight="1" x14ac:dyDescent="0.15">
      <c r="A29" s="36"/>
      <c r="B29" s="37"/>
      <c r="C29" s="106"/>
      <c r="D29" s="106"/>
      <c r="E29" s="76" t="e">
        <f t="shared" si="1"/>
        <v>#DIV/0!</v>
      </c>
      <c r="F29" s="119"/>
      <c r="G29" s="40"/>
      <c r="H29" s="119"/>
      <c r="I29" s="39"/>
      <c r="J29" s="121">
        <f t="shared" si="2"/>
        <v>0</v>
      </c>
      <c r="K29" s="107">
        <f t="shared" si="3"/>
        <v>0</v>
      </c>
      <c r="L29" s="123">
        <f t="shared" si="4"/>
        <v>0</v>
      </c>
      <c r="M29" s="110"/>
      <c r="N29" s="38"/>
      <c r="O29" s="38"/>
      <c r="P29" s="41"/>
      <c r="Q29" s="41"/>
      <c r="R29" s="39"/>
      <c r="S29" s="48"/>
      <c r="T29" s="49"/>
      <c r="U29" s="49"/>
      <c r="V29" s="43"/>
      <c r="W29" s="43"/>
      <c r="X29" s="37"/>
      <c r="Y29" s="45"/>
    </row>
    <row r="30" spans="1:25" ht="17.45" customHeight="1" x14ac:dyDescent="0.15">
      <c r="A30" s="36"/>
      <c r="B30" s="37"/>
      <c r="C30" s="106"/>
      <c r="D30" s="106"/>
      <c r="E30" s="76" t="e">
        <f t="shared" si="1"/>
        <v>#DIV/0!</v>
      </c>
      <c r="F30" s="119"/>
      <c r="G30" s="40"/>
      <c r="H30" s="119"/>
      <c r="I30" s="39"/>
      <c r="J30" s="121">
        <f t="shared" si="2"/>
        <v>0</v>
      </c>
      <c r="K30" s="107">
        <f t="shared" si="3"/>
        <v>0</v>
      </c>
      <c r="L30" s="123">
        <f t="shared" si="4"/>
        <v>0</v>
      </c>
      <c r="M30" s="110"/>
      <c r="N30" s="38"/>
      <c r="O30" s="38"/>
      <c r="P30" s="41"/>
      <c r="Q30" s="41"/>
      <c r="R30" s="39"/>
      <c r="S30" s="48"/>
      <c r="T30" s="49"/>
      <c r="U30" s="49"/>
      <c r="V30" s="43"/>
      <c r="W30" s="43"/>
      <c r="X30" s="37"/>
      <c r="Y30" s="45"/>
    </row>
    <row r="31" spans="1:25" ht="17.45" customHeight="1" x14ac:dyDescent="0.15">
      <c r="A31" s="36"/>
      <c r="B31" s="37"/>
      <c r="C31" s="106"/>
      <c r="D31" s="106"/>
      <c r="E31" s="76" t="e">
        <f t="shared" si="1"/>
        <v>#DIV/0!</v>
      </c>
      <c r="F31" s="119"/>
      <c r="G31" s="40"/>
      <c r="H31" s="119"/>
      <c r="I31" s="39"/>
      <c r="J31" s="121">
        <f t="shared" si="2"/>
        <v>0</v>
      </c>
      <c r="K31" s="107">
        <f t="shared" si="3"/>
        <v>0</v>
      </c>
      <c r="L31" s="123">
        <f t="shared" si="4"/>
        <v>0</v>
      </c>
      <c r="M31" s="110"/>
      <c r="N31" s="38"/>
      <c r="O31" s="38"/>
      <c r="P31" s="41"/>
      <c r="Q31" s="41"/>
      <c r="R31" s="39"/>
      <c r="S31" s="48"/>
      <c r="T31" s="49"/>
      <c r="U31" s="49"/>
      <c r="V31" s="43"/>
      <c r="W31" s="43"/>
      <c r="X31" s="37"/>
      <c r="Y31" s="45"/>
    </row>
    <row r="32" spans="1:25" ht="17.45" customHeight="1" x14ac:dyDescent="0.15">
      <c r="A32" s="38" t="s">
        <v>10</v>
      </c>
      <c r="B32" s="37"/>
      <c r="C32" s="93">
        <f>SUM(C8:C31)</f>
        <v>0</v>
      </c>
      <c r="D32" s="93">
        <f>SUM(D8:D31)</f>
        <v>0</v>
      </c>
      <c r="E32" s="50"/>
      <c r="F32" s="118"/>
      <c r="G32" s="50"/>
      <c r="H32" s="118"/>
      <c r="I32" s="92">
        <f>SUM(I8:I31)</f>
        <v>0</v>
      </c>
      <c r="J32" s="122">
        <f>SUM(J8:J31)</f>
        <v>0</v>
      </c>
      <c r="K32" s="74">
        <f>K31</f>
        <v>0</v>
      </c>
      <c r="L32" s="123">
        <f>L31</f>
        <v>0</v>
      </c>
      <c r="M32" s="111"/>
      <c r="N32" s="51"/>
      <c r="O32" s="44"/>
      <c r="P32" s="77">
        <f t="shared" ref="P32:U32" si="5">SUM(P8:P31)</f>
        <v>0</v>
      </c>
      <c r="Q32" s="77">
        <f t="shared" si="5"/>
        <v>0</v>
      </c>
      <c r="R32" s="80">
        <f t="shared" si="5"/>
        <v>0</v>
      </c>
      <c r="S32" s="78">
        <f t="shared" si="5"/>
        <v>0</v>
      </c>
      <c r="T32" s="79">
        <f t="shared" si="5"/>
        <v>0</v>
      </c>
      <c r="U32" s="79">
        <f t="shared" si="5"/>
        <v>0</v>
      </c>
      <c r="V32" s="52"/>
      <c r="W32" s="52"/>
      <c r="X32" s="37"/>
      <c r="Y32" s="75">
        <f>SUM(Y8:Y31)</f>
        <v>0</v>
      </c>
    </row>
    <row r="33" spans="1:23" ht="16.5" customHeight="1" x14ac:dyDescent="0.15">
      <c r="A33" s="53"/>
      <c r="B33" s="53"/>
      <c r="C33" s="53"/>
      <c r="D33" s="54"/>
      <c r="E33" s="56"/>
      <c r="F33" s="56"/>
      <c r="G33" s="56"/>
      <c r="H33" s="56"/>
      <c r="I33" s="57"/>
      <c r="J33" s="55"/>
      <c r="K33" s="58"/>
      <c r="L33" s="58"/>
      <c r="M33" s="58"/>
      <c r="N33" s="54"/>
      <c r="O33" s="53"/>
      <c r="P33" s="53"/>
      <c r="Q33" s="53"/>
      <c r="R33" s="94">
        <f>Q32+R32</f>
        <v>0</v>
      </c>
      <c r="S33" s="95"/>
      <c r="T33" s="95"/>
      <c r="U33" s="96">
        <f>T32+U32</f>
        <v>0</v>
      </c>
      <c r="V33" s="59"/>
      <c r="W33" s="64"/>
    </row>
    <row r="34" spans="1:23" ht="18" customHeight="1" x14ac:dyDescent="0.15">
      <c r="A34" s="60"/>
      <c r="B34" s="60"/>
      <c r="C34" s="60"/>
      <c r="D34" s="61"/>
      <c r="E34" s="62"/>
      <c r="F34" s="62"/>
      <c r="G34" s="62"/>
      <c r="H34" s="62"/>
      <c r="I34" s="89" t="s">
        <v>39</v>
      </c>
      <c r="J34" s="90" t="s">
        <v>40</v>
      </c>
      <c r="K34" s="62"/>
      <c r="L34" s="62"/>
      <c r="M34" s="62"/>
      <c r="N34" s="60"/>
      <c r="O34" s="138" t="s">
        <v>21</v>
      </c>
      <c r="P34" s="138"/>
      <c r="Q34" s="139"/>
      <c r="R34" s="97">
        <f>R4+P32-R33</f>
        <v>0</v>
      </c>
      <c r="S34" s="98"/>
      <c r="T34" s="99"/>
      <c r="U34" s="92">
        <f>S4+S32-U33</f>
        <v>0</v>
      </c>
      <c r="V34" s="64"/>
      <c r="W34" s="64"/>
    </row>
    <row r="35" spans="1:23" ht="16.5" customHeight="1" x14ac:dyDescent="0.15">
      <c r="A35" s="60"/>
      <c r="B35" s="60"/>
      <c r="C35" s="60"/>
      <c r="D35" s="61"/>
      <c r="E35" s="62"/>
      <c r="F35" s="62"/>
      <c r="G35" s="62"/>
      <c r="H35" s="65" t="s">
        <v>6</v>
      </c>
      <c r="I35" s="81">
        <f>SUMIF($N$8:$N$31,H35,$I$8:$I$31)</f>
        <v>0</v>
      </c>
      <c r="J35" s="91">
        <f>SUMIF($N$8:$N$31,H35,$J$8:$J$31)</f>
        <v>0</v>
      </c>
      <c r="K35" s="62"/>
      <c r="L35" s="62"/>
      <c r="M35" s="62"/>
      <c r="N35" s="61"/>
      <c r="O35" s="60"/>
      <c r="P35" s="60"/>
      <c r="Q35" s="60"/>
      <c r="R35" s="85" t="s">
        <v>23</v>
      </c>
      <c r="S35" s="63"/>
      <c r="T35" s="66"/>
      <c r="U35" s="86" t="s">
        <v>53</v>
      </c>
      <c r="V35" s="64"/>
      <c r="W35" s="64"/>
    </row>
    <row r="36" spans="1:23" ht="16.5" customHeight="1" x14ac:dyDescent="0.15">
      <c r="A36" s="67"/>
      <c r="B36" s="67"/>
      <c r="C36" s="67"/>
      <c r="D36" s="68"/>
      <c r="E36" s="69"/>
      <c r="F36" s="69"/>
      <c r="G36" s="69"/>
      <c r="H36" s="67" t="s">
        <v>9</v>
      </c>
      <c r="I36" s="82">
        <f>SUM('4:8'!I35)</f>
        <v>0</v>
      </c>
      <c r="J36" s="91">
        <f>SUM('4:8'!J35)</f>
        <v>0</v>
      </c>
      <c r="K36" s="70"/>
      <c r="L36" s="70"/>
      <c r="M36" s="70"/>
      <c r="N36" s="60"/>
      <c r="O36" s="138" t="s">
        <v>22</v>
      </c>
      <c r="P36" s="138"/>
      <c r="Q36" s="139"/>
      <c r="R36" s="100">
        <f>SUM('4:8'!R33)</f>
        <v>0</v>
      </c>
      <c r="S36" s="98"/>
      <c r="T36" s="101"/>
      <c r="U36" s="102">
        <f>SUM('4:8'!U33)</f>
        <v>0</v>
      </c>
      <c r="V36" s="72"/>
      <c r="W36" s="72"/>
    </row>
    <row r="37" spans="1:23" ht="17.45" customHeight="1" x14ac:dyDescent="0.15">
      <c r="A37" s="67"/>
      <c r="B37" s="67"/>
      <c r="C37" s="67"/>
      <c r="D37" s="68"/>
      <c r="E37" s="69"/>
      <c r="F37" s="69"/>
      <c r="G37" s="69"/>
      <c r="H37" s="67"/>
      <c r="I37" s="67"/>
      <c r="J37" s="73"/>
      <c r="K37" s="70"/>
      <c r="L37" s="70"/>
      <c r="M37" s="70"/>
      <c r="N37" s="61"/>
      <c r="O37" s="67"/>
      <c r="P37" s="67"/>
      <c r="Q37" s="67"/>
      <c r="R37" s="67"/>
      <c r="S37" s="71"/>
      <c r="T37" s="71"/>
      <c r="U37" s="71"/>
      <c r="V37" s="64"/>
      <c r="W37" s="64"/>
    </row>
    <row r="38" spans="1:23" ht="17.45" customHeight="1" x14ac:dyDescent="0.15">
      <c r="A38" s="67"/>
      <c r="B38" s="67"/>
      <c r="C38" s="67"/>
      <c r="D38" s="68"/>
      <c r="E38" s="69"/>
      <c r="F38" s="69"/>
      <c r="G38" s="69"/>
      <c r="H38" s="67"/>
      <c r="I38" s="67"/>
      <c r="J38" s="73"/>
      <c r="K38" s="70"/>
      <c r="L38" s="70"/>
      <c r="M38" s="70"/>
      <c r="N38" s="61"/>
      <c r="O38" s="67"/>
      <c r="P38" s="67"/>
      <c r="Q38" s="67"/>
      <c r="R38" s="67"/>
      <c r="S38" s="71"/>
      <c r="T38" s="71"/>
      <c r="U38" s="71"/>
      <c r="V38" s="72"/>
      <c r="W38" s="72"/>
    </row>
  </sheetData>
  <sheetProtection sheet="1" objects="1" scenarios="1"/>
  <mergeCells count="24">
    <mergeCell ref="P2:Q4"/>
    <mergeCell ref="R2:R3"/>
    <mergeCell ref="S2:S3"/>
    <mergeCell ref="T2:T3"/>
    <mergeCell ref="A6:A7"/>
    <mergeCell ref="B6:B7"/>
    <mergeCell ref="C6:C7"/>
    <mergeCell ref="D6:D7"/>
    <mergeCell ref="E6:E7"/>
    <mergeCell ref="F6:F7"/>
    <mergeCell ref="W6:W7"/>
    <mergeCell ref="X6:X7"/>
    <mergeCell ref="Y6:Y7"/>
    <mergeCell ref="G6:J6"/>
    <mergeCell ref="K6:K7"/>
    <mergeCell ref="L6:L7"/>
    <mergeCell ref="M6:M7"/>
    <mergeCell ref="N6:N7"/>
    <mergeCell ref="O6:O7"/>
    <mergeCell ref="O34:Q34"/>
    <mergeCell ref="O36:Q36"/>
    <mergeCell ref="P6:R6"/>
    <mergeCell ref="S6:U6"/>
    <mergeCell ref="V6:V7"/>
  </mergeCells>
  <phoneticPr fontId="1"/>
  <conditionalFormatting sqref="E8:F31">
    <cfRule type="expression" dxfId="18" priority="6" stopIfTrue="1">
      <formula>ISERROR(E8)</formula>
    </cfRule>
  </conditionalFormatting>
  <conditionalFormatting sqref="E8:F31">
    <cfRule type="expression" dxfId="17" priority="5" stopIfTrue="1">
      <formula>ISERROR(E8)</formula>
    </cfRule>
  </conditionalFormatting>
  <conditionalFormatting sqref="J8:J31">
    <cfRule type="cellIs" dxfId="16" priority="4" stopIfTrue="1" operator="equal">
      <formula>0</formula>
    </cfRule>
  </conditionalFormatting>
  <conditionalFormatting sqref="K9:L24 K26:L31">
    <cfRule type="cellIs" dxfId="15" priority="3" stopIfTrue="1" operator="equal">
      <formula>K8</formula>
    </cfRule>
  </conditionalFormatting>
  <conditionalFormatting sqref="E9:E31">
    <cfRule type="cellIs" dxfId="14" priority="2" operator="equal">
      <formula>0</formula>
    </cfRule>
  </conditionalFormatting>
  <conditionalFormatting sqref="K25:L25">
    <cfRule type="cellIs" dxfId="13" priority="1" stopIfTrue="1" operator="equal">
      <formula>K24</formula>
    </cfRule>
  </conditionalFormatting>
  <dataValidations count="2">
    <dataValidation imeMode="hiragana" allowBlank="1" showInputMessage="1" showErrorMessage="1" sqref="V32:V38 H2:N2 W6:W38 V6:V7 M8:M32 G8:G31 N8:O31" xr:uid="{00000000-0002-0000-0400-000000000000}"/>
    <dataValidation imeMode="halfAlpha" allowBlank="1" showInputMessage="1" showErrorMessage="1" sqref="A8:A31 H8:I31 C8:D31 P8:U31" xr:uid="{00000000-0002-0000-0400-000001000000}"/>
  </dataValidations>
  <printOptions horizontalCentered="1" verticalCentered="1"/>
  <pageMargins left="0" right="0" top="0" bottom="0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8"/>
  <sheetViews>
    <sheetView topLeftCell="A22" zoomScaleNormal="100" workbookViewId="0">
      <selection activeCell="L40" sqref="L40"/>
    </sheetView>
  </sheetViews>
  <sheetFormatPr defaultColWidth="9" defaultRowHeight="13.5" x14ac:dyDescent="0.15"/>
  <cols>
    <col min="1" max="2" width="7.125" style="18" customWidth="1"/>
    <col min="3" max="4" width="5.875" style="18" customWidth="1"/>
    <col min="5" max="6" width="5.375" style="18" customWidth="1"/>
    <col min="7" max="9" width="5.125" style="18" customWidth="1"/>
    <col min="10" max="10" width="5.375" style="18" customWidth="1"/>
    <col min="11" max="12" width="7.625" style="18" customWidth="1"/>
    <col min="13" max="13" width="6.5" style="18" customWidth="1"/>
    <col min="14" max="14" width="5" style="18" customWidth="1"/>
    <col min="15" max="15" width="6.5" style="18" customWidth="1"/>
    <col min="16" max="21" width="3.625" style="18" customWidth="1"/>
    <col min="22" max="23" width="8.125" style="18" customWidth="1"/>
    <col min="24" max="24" width="7.125" style="18" customWidth="1"/>
    <col min="25" max="25" width="6.625" style="18" customWidth="1"/>
    <col min="26" max="16384" width="9" style="18"/>
  </cols>
  <sheetData>
    <row r="1" spans="1:25" ht="15" customHeight="1" x14ac:dyDescent="0.15">
      <c r="A1" s="16" t="s">
        <v>34</v>
      </c>
      <c r="B1" s="16"/>
      <c r="C1" s="16"/>
      <c r="D1" s="16"/>
      <c r="E1" s="17"/>
      <c r="F1" s="17"/>
      <c r="G1" s="17"/>
      <c r="I1" s="19"/>
      <c r="J1" s="19"/>
      <c r="N1" s="19"/>
      <c r="O1" s="19"/>
      <c r="P1" s="131" t="str">
        <f>'4'!P1</f>
        <v>Ｒ  年度(Ｒ  年4月1日～Ｒ  年3月31日)</v>
      </c>
      <c r="Q1" s="19"/>
      <c r="R1" s="17"/>
    </row>
    <row r="2" spans="1:25" ht="16.5" customHeight="1" x14ac:dyDescent="0.15">
      <c r="A2" s="125" t="s">
        <v>25</v>
      </c>
      <c r="B2" s="87" t="s">
        <v>35</v>
      </c>
      <c r="C2" s="103"/>
      <c r="D2" s="104"/>
      <c r="F2" s="22" t="s">
        <v>24</v>
      </c>
      <c r="G2" s="21"/>
      <c r="H2" s="136">
        <f>'4'!H2</f>
        <v>0</v>
      </c>
      <c r="I2" s="88"/>
      <c r="J2" s="88"/>
      <c r="K2" s="88"/>
      <c r="L2" s="88"/>
      <c r="M2" s="117"/>
      <c r="N2" s="117"/>
      <c r="O2" s="23"/>
      <c r="P2" s="152" t="s">
        <v>52</v>
      </c>
      <c r="Q2" s="152"/>
      <c r="R2" s="155" t="s">
        <v>23</v>
      </c>
      <c r="S2" s="155" t="s">
        <v>37</v>
      </c>
      <c r="T2" s="155"/>
      <c r="U2" s="24"/>
    </row>
    <row r="3" spans="1:25" ht="13.5" customHeight="1" x14ac:dyDescent="0.15">
      <c r="A3" s="25"/>
      <c r="B3" s="25"/>
      <c r="C3" s="17"/>
      <c r="D3" s="17"/>
      <c r="E3" s="17"/>
      <c r="F3" s="17"/>
      <c r="G3" s="21"/>
      <c r="H3" s="21"/>
      <c r="I3" s="21"/>
      <c r="J3" s="21"/>
      <c r="K3" s="113" t="s">
        <v>48</v>
      </c>
      <c r="L3" s="114" t="s">
        <v>49</v>
      </c>
      <c r="M3" s="17"/>
      <c r="N3" s="17"/>
      <c r="O3" s="23"/>
      <c r="P3" s="153"/>
      <c r="Q3" s="153"/>
      <c r="R3" s="157"/>
      <c r="S3" s="157"/>
      <c r="T3" s="156"/>
      <c r="U3" s="24"/>
    </row>
    <row r="4" spans="1:25" ht="16.5" customHeight="1" x14ac:dyDescent="0.15">
      <c r="A4" s="26"/>
      <c r="B4" s="26"/>
      <c r="C4" s="26"/>
      <c r="D4" s="26"/>
      <c r="E4" s="17"/>
      <c r="F4" s="27"/>
      <c r="G4" s="115" t="s">
        <v>51</v>
      </c>
      <c r="H4" s="28"/>
      <c r="I4" s="29"/>
      <c r="J4" s="30"/>
      <c r="K4" s="132">
        <f>'8'!K31</f>
        <v>0</v>
      </c>
      <c r="L4" s="133">
        <f>'8'!L31</f>
        <v>0</v>
      </c>
      <c r="M4" s="112"/>
      <c r="N4" s="17"/>
      <c r="O4" s="23"/>
      <c r="P4" s="154"/>
      <c r="Q4" s="154"/>
      <c r="R4" s="134">
        <f>'8'!R34</f>
        <v>0</v>
      </c>
      <c r="S4" s="134">
        <f>'8'!U34</f>
        <v>0</v>
      </c>
      <c r="T4" s="32"/>
      <c r="U4" s="33"/>
    </row>
    <row r="5" spans="1:25" ht="6.75" customHeight="1" x14ac:dyDescent="0.15">
      <c r="A5" s="17"/>
      <c r="B5" s="17"/>
      <c r="C5" s="17"/>
      <c r="D5" s="17"/>
      <c r="E5" s="17"/>
      <c r="F5" s="17"/>
      <c r="G5" s="25"/>
      <c r="H5" s="25"/>
      <c r="I5" s="25"/>
      <c r="J5" s="25"/>
      <c r="K5" s="25"/>
      <c r="L5" s="17"/>
      <c r="M5" s="17"/>
      <c r="N5" s="17"/>
      <c r="O5" s="34"/>
      <c r="P5" s="34"/>
      <c r="Q5" s="34"/>
      <c r="R5" s="17"/>
    </row>
    <row r="6" spans="1:25" ht="25.5" customHeight="1" x14ac:dyDescent="0.15">
      <c r="A6" s="140" t="s">
        <v>31</v>
      </c>
      <c r="B6" s="144" t="s">
        <v>30</v>
      </c>
      <c r="C6" s="141" t="s">
        <v>41</v>
      </c>
      <c r="D6" s="141" t="s">
        <v>7</v>
      </c>
      <c r="E6" s="140" t="s">
        <v>0</v>
      </c>
      <c r="F6" s="141" t="s">
        <v>50</v>
      </c>
      <c r="G6" s="140" t="s">
        <v>27</v>
      </c>
      <c r="H6" s="140"/>
      <c r="I6" s="140"/>
      <c r="J6" s="140"/>
      <c r="K6" s="140" t="s">
        <v>5</v>
      </c>
      <c r="L6" s="140" t="s">
        <v>44</v>
      </c>
      <c r="M6" s="141" t="s">
        <v>26</v>
      </c>
      <c r="N6" s="141" t="s">
        <v>29</v>
      </c>
      <c r="O6" s="143" t="s">
        <v>28</v>
      </c>
      <c r="P6" s="147" t="s">
        <v>15</v>
      </c>
      <c r="Q6" s="147"/>
      <c r="R6" s="147"/>
      <c r="S6" s="148" t="s">
        <v>36</v>
      </c>
      <c r="T6" s="148"/>
      <c r="U6" s="148"/>
      <c r="V6" s="145" t="s">
        <v>38</v>
      </c>
      <c r="W6" s="149" t="s">
        <v>47</v>
      </c>
      <c r="X6" s="144" t="s">
        <v>30</v>
      </c>
      <c r="Y6" s="144" t="s">
        <v>8</v>
      </c>
    </row>
    <row r="7" spans="1:25" ht="24.75" customHeight="1" x14ac:dyDescent="0.15">
      <c r="A7" s="140"/>
      <c r="B7" s="144"/>
      <c r="C7" s="142"/>
      <c r="D7" s="151"/>
      <c r="E7" s="141"/>
      <c r="F7" s="142"/>
      <c r="G7" s="127" t="s">
        <v>1</v>
      </c>
      <c r="H7" s="127" t="s">
        <v>2</v>
      </c>
      <c r="I7" s="127" t="s">
        <v>3</v>
      </c>
      <c r="J7" s="126" t="s">
        <v>4</v>
      </c>
      <c r="K7" s="140"/>
      <c r="L7" s="140"/>
      <c r="M7" s="142"/>
      <c r="N7" s="142"/>
      <c r="O7" s="143"/>
      <c r="P7" s="128" t="s">
        <v>16</v>
      </c>
      <c r="Q7" s="128" t="s">
        <v>17</v>
      </c>
      <c r="R7" s="128" t="s">
        <v>18</v>
      </c>
      <c r="S7" s="35" t="s">
        <v>16</v>
      </c>
      <c r="T7" s="35" t="s">
        <v>17</v>
      </c>
      <c r="U7" s="35" t="s">
        <v>18</v>
      </c>
      <c r="V7" s="146"/>
      <c r="W7" s="150"/>
      <c r="X7" s="144"/>
      <c r="Y7" s="144"/>
    </row>
    <row r="8" spans="1:25" ht="17.45" customHeight="1" x14ac:dyDescent="0.15">
      <c r="A8" s="36"/>
      <c r="B8" s="37"/>
      <c r="C8" s="105"/>
      <c r="D8" s="105"/>
      <c r="E8" s="76" t="e">
        <f>$F8/$D8*100</f>
        <v>#DIV/0!</v>
      </c>
      <c r="F8" s="119"/>
      <c r="G8" s="40"/>
      <c r="H8" s="119"/>
      <c r="I8" s="39"/>
      <c r="J8" s="120">
        <f>H8*I8</f>
        <v>0</v>
      </c>
      <c r="K8" s="107">
        <f>K4+C8-D8</f>
        <v>0</v>
      </c>
      <c r="L8" s="123">
        <f>L4+F8-SUMIF(G8,"精米",J8)</f>
        <v>0</v>
      </c>
      <c r="M8" s="110"/>
      <c r="N8" s="38"/>
      <c r="O8" s="38"/>
      <c r="P8" s="41"/>
      <c r="Q8" s="41"/>
      <c r="R8" s="39"/>
      <c r="S8" s="42"/>
      <c r="T8" s="39"/>
      <c r="U8" s="39"/>
      <c r="V8" s="43"/>
      <c r="W8" s="43"/>
      <c r="X8" s="109"/>
      <c r="Y8" s="75">
        <f t="shared" ref="Y8:Y24" si="0">SUMIF($B$8:$B$31,X8,$D$8:$D$31)</f>
        <v>0</v>
      </c>
    </row>
    <row r="9" spans="1:25" ht="17.45" customHeight="1" x14ac:dyDescent="0.15">
      <c r="A9" s="36"/>
      <c r="B9" s="37"/>
      <c r="C9" s="105"/>
      <c r="D9" s="105"/>
      <c r="E9" s="76" t="e">
        <f t="shared" ref="E9:E31" si="1">$F9/$D9*100</f>
        <v>#DIV/0!</v>
      </c>
      <c r="F9" s="119"/>
      <c r="G9" s="40"/>
      <c r="H9" s="119"/>
      <c r="I9" s="39"/>
      <c r="J9" s="120">
        <f t="shared" ref="J9:J31" si="2">H9*I9</f>
        <v>0</v>
      </c>
      <c r="K9" s="107">
        <f t="shared" ref="K9:K31" si="3">K8+C9-D9</f>
        <v>0</v>
      </c>
      <c r="L9" s="123">
        <f>L8+F9-SUMIF(G9,"精米",J9)</f>
        <v>0</v>
      </c>
      <c r="M9" s="110"/>
      <c r="N9" s="38"/>
      <c r="O9" s="38"/>
      <c r="P9" s="41"/>
      <c r="Q9" s="41"/>
      <c r="R9" s="39"/>
      <c r="S9" s="42"/>
      <c r="T9" s="39"/>
      <c r="U9" s="39"/>
      <c r="V9" s="43"/>
      <c r="W9" s="43"/>
      <c r="X9" s="109"/>
      <c r="Y9" s="75">
        <f t="shared" si="0"/>
        <v>0</v>
      </c>
    </row>
    <row r="10" spans="1:25" ht="17.45" customHeight="1" x14ac:dyDescent="0.15">
      <c r="A10" s="36"/>
      <c r="B10" s="37"/>
      <c r="C10" s="105"/>
      <c r="D10" s="105"/>
      <c r="E10" s="76" t="e">
        <f t="shared" si="1"/>
        <v>#DIV/0!</v>
      </c>
      <c r="F10" s="119"/>
      <c r="G10" s="38"/>
      <c r="H10" s="119"/>
      <c r="I10" s="39"/>
      <c r="J10" s="120">
        <f t="shared" si="2"/>
        <v>0</v>
      </c>
      <c r="K10" s="107">
        <f t="shared" si="3"/>
        <v>0</v>
      </c>
      <c r="L10" s="123">
        <f t="shared" ref="L10:L31" si="4">L9+F10-SUMIF(G10,"精米",J10)</f>
        <v>0</v>
      </c>
      <c r="M10" s="110"/>
      <c r="N10" s="38"/>
      <c r="O10" s="38"/>
      <c r="P10" s="41"/>
      <c r="Q10" s="41"/>
      <c r="R10" s="39"/>
      <c r="S10" s="42"/>
      <c r="T10" s="39"/>
      <c r="U10" s="39"/>
      <c r="V10" s="43"/>
      <c r="W10" s="43"/>
      <c r="X10" s="109"/>
      <c r="Y10" s="75">
        <f t="shared" si="0"/>
        <v>0</v>
      </c>
    </row>
    <row r="11" spans="1:25" ht="17.45" customHeight="1" x14ac:dyDescent="0.15">
      <c r="A11" s="36"/>
      <c r="B11" s="37"/>
      <c r="C11" s="105"/>
      <c r="D11" s="105"/>
      <c r="E11" s="76" t="e">
        <f t="shared" si="1"/>
        <v>#DIV/0!</v>
      </c>
      <c r="F11" s="119"/>
      <c r="G11" s="40"/>
      <c r="H11" s="119"/>
      <c r="I11" s="39"/>
      <c r="J11" s="120">
        <f t="shared" si="2"/>
        <v>0</v>
      </c>
      <c r="K11" s="107">
        <f t="shared" si="3"/>
        <v>0</v>
      </c>
      <c r="L11" s="123">
        <f>L10+F11-SUMIF(G11,"精米",J11)</f>
        <v>0</v>
      </c>
      <c r="M11" s="110"/>
      <c r="N11" s="38"/>
      <c r="O11" s="38"/>
      <c r="P11" s="41"/>
      <c r="Q11" s="41"/>
      <c r="R11" s="39"/>
      <c r="S11" s="42"/>
      <c r="T11" s="39"/>
      <c r="U11" s="39"/>
      <c r="V11" s="43"/>
      <c r="W11" s="43"/>
      <c r="X11" s="109"/>
      <c r="Y11" s="75">
        <f t="shared" si="0"/>
        <v>0</v>
      </c>
    </row>
    <row r="12" spans="1:25" ht="17.45" customHeight="1" x14ac:dyDescent="0.15">
      <c r="A12" s="36"/>
      <c r="B12" s="37"/>
      <c r="C12" s="105"/>
      <c r="D12" s="105"/>
      <c r="E12" s="76" t="e">
        <f t="shared" si="1"/>
        <v>#DIV/0!</v>
      </c>
      <c r="F12" s="119"/>
      <c r="G12" s="40"/>
      <c r="H12" s="119"/>
      <c r="I12" s="39"/>
      <c r="J12" s="120">
        <f t="shared" si="2"/>
        <v>0</v>
      </c>
      <c r="K12" s="107">
        <f t="shared" si="3"/>
        <v>0</v>
      </c>
      <c r="L12" s="123">
        <f t="shared" si="4"/>
        <v>0</v>
      </c>
      <c r="M12" s="110"/>
      <c r="N12" s="38"/>
      <c r="O12" s="38"/>
      <c r="P12" s="41"/>
      <c r="Q12" s="41"/>
      <c r="R12" s="39"/>
      <c r="S12" s="42"/>
      <c r="T12" s="39"/>
      <c r="U12" s="39"/>
      <c r="V12" s="43"/>
      <c r="W12" s="43"/>
      <c r="X12" s="37"/>
      <c r="Y12" s="75">
        <f t="shared" si="0"/>
        <v>0</v>
      </c>
    </row>
    <row r="13" spans="1:25" ht="17.45" customHeight="1" x14ac:dyDescent="0.15">
      <c r="A13" s="36"/>
      <c r="B13" s="37"/>
      <c r="C13" s="106"/>
      <c r="D13" s="106"/>
      <c r="E13" s="76" t="e">
        <f t="shared" si="1"/>
        <v>#DIV/0!</v>
      </c>
      <c r="F13" s="129"/>
      <c r="G13" s="40"/>
      <c r="H13" s="119"/>
      <c r="I13" s="39"/>
      <c r="J13" s="121">
        <f t="shared" si="2"/>
        <v>0</v>
      </c>
      <c r="K13" s="107">
        <f t="shared" si="3"/>
        <v>0</v>
      </c>
      <c r="L13" s="123">
        <f>L12+F13-SUMIF(G13,"精米",J13)</f>
        <v>0</v>
      </c>
      <c r="M13" s="110"/>
      <c r="N13" s="38"/>
      <c r="O13" s="38"/>
      <c r="P13" s="41"/>
      <c r="Q13" s="41"/>
      <c r="R13" s="39"/>
      <c r="S13" s="42"/>
      <c r="T13" s="39"/>
      <c r="U13" s="39"/>
      <c r="V13" s="43"/>
      <c r="W13" s="43"/>
      <c r="X13" s="37"/>
      <c r="Y13" s="75">
        <f t="shared" si="0"/>
        <v>0</v>
      </c>
    </row>
    <row r="14" spans="1:25" ht="17.45" customHeight="1" x14ac:dyDescent="0.15">
      <c r="A14" s="36"/>
      <c r="B14" s="37"/>
      <c r="C14" s="106"/>
      <c r="D14" s="106"/>
      <c r="E14" s="76" t="e">
        <f t="shared" si="1"/>
        <v>#DIV/0!</v>
      </c>
      <c r="F14" s="119"/>
      <c r="G14" s="40"/>
      <c r="H14" s="119"/>
      <c r="I14" s="39"/>
      <c r="J14" s="121">
        <f t="shared" si="2"/>
        <v>0</v>
      </c>
      <c r="K14" s="107">
        <f t="shared" si="3"/>
        <v>0</v>
      </c>
      <c r="L14" s="123">
        <f t="shared" si="4"/>
        <v>0</v>
      </c>
      <c r="M14" s="110"/>
      <c r="N14" s="38"/>
      <c r="O14" s="38"/>
      <c r="P14" s="41"/>
      <c r="Q14" s="41"/>
      <c r="R14" s="84"/>
      <c r="S14" s="42"/>
      <c r="T14" s="39"/>
      <c r="U14" s="39"/>
      <c r="V14" s="43"/>
      <c r="W14" s="43"/>
      <c r="X14" s="37"/>
      <c r="Y14" s="75">
        <f t="shared" si="0"/>
        <v>0</v>
      </c>
    </row>
    <row r="15" spans="1:25" ht="17.45" customHeight="1" x14ac:dyDescent="0.15">
      <c r="A15" s="36"/>
      <c r="B15" s="37"/>
      <c r="C15" s="106"/>
      <c r="D15" s="106"/>
      <c r="E15" s="76" t="e">
        <f t="shared" si="1"/>
        <v>#DIV/0!</v>
      </c>
      <c r="F15" s="119"/>
      <c r="G15" s="40"/>
      <c r="H15" s="119"/>
      <c r="I15" s="39"/>
      <c r="J15" s="121">
        <f t="shared" si="2"/>
        <v>0</v>
      </c>
      <c r="K15" s="107">
        <f t="shared" si="3"/>
        <v>0</v>
      </c>
      <c r="L15" s="123">
        <f t="shared" si="4"/>
        <v>0</v>
      </c>
      <c r="M15" s="110"/>
      <c r="N15" s="38"/>
      <c r="O15" s="38"/>
      <c r="P15" s="41"/>
      <c r="Q15" s="41"/>
      <c r="R15" s="39"/>
      <c r="S15" s="42"/>
      <c r="T15" s="39"/>
      <c r="U15" s="39"/>
      <c r="V15" s="43"/>
      <c r="W15" s="43"/>
      <c r="X15" s="37"/>
      <c r="Y15" s="75">
        <f t="shared" si="0"/>
        <v>0</v>
      </c>
    </row>
    <row r="16" spans="1:25" ht="17.45" customHeight="1" x14ac:dyDescent="0.15">
      <c r="A16" s="36"/>
      <c r="B16" s="37"/>
      <c r="C16" s="106"/>
      <c r="D16" s="106"/>
      <c r="E16" s="76" t="e">
        <f t="shared" si="1"/>
        <v>#DIV/0!</v>
      </c>
      <c r="F16" s="119"/>
      <c r="G16" s="40"/>
      <c r="H16" s="119"/>
      <c r="I16" s="39"/>
      <c r="J16" s="121">
        <f t="shared" si="2"/>
        <v>0</v>
      </c>
      <c r="K16" s="107">
        <f t="shared" si="3"/>
        <v>0</v>
      </c>
      <c r="L16" s="123">
        <f t="shared" si="4"/>
        <v>0</v>
      </c>
      <c r="M16" s="110"/>
      <c r="N16" s="38"/>
      <c r="O16" s="38"/>
      <c r="P16" s="41"/>
      <c r="Q16" s="41"/>
      <c r="R16" s="39"/>
      <c r="S16" s="42"/>
      <c r="T16" s="39"/>
      <c r="U16" s="39"/>
      <c r="V16" s="43"/>
      <c r="W16" s="43"/>
      <c r="X16" s="37"/>
      <c r="Y16" s="75">
        <f t="shared" si="0"/>
        <v>0</v>
      </c>
    </row>
    <row r="17" spans="1:25" ht="17.45" customHeight="1" x14ac:dyDescent="0.15">
      <c r="A17" s="36"/>
      <c r="B17" s="37"/>
      <c r="C17" s="106"/>
      <c r="D17" s="106"/>
      <c r="E17" s="76" t="e">
        <f t="shared" si="1"/>
        <v>#DIV/0!</v>
      </c>
      <c r="F17" s="119"/>
      <c r="G17" s="40"/>
      <c r="H17" s="119"/>
      <c r="I17" s="39"/>
      <c r="J17" s="121">
        <f t="shared" si="2"/>
        <v>0</v>
      </c>
      <c r="K17" s="107">
        <f t="shared" si="3"/>
        <v>0</v>
      </c>
      <c r="L17" s="123">
        <f t="shared" si="4"/>
        <v>0</v>
      </c>
      <c r="M17" s="110"/>
      <c r="N17" s="38"/>
      <c r="O17" s="38"/>
      <c r="P17" s="41"/>
      <c r="Q17" s="41"/>
      <c r="R17" s="39"/>
      <c r="S17" s="42"/>
      <c r="T17" s="39"/>
      <c r="U17" s="39"/>
      <c r="V17" s="43"/>
      <c r="W17" s="43"/>
      <c r="X17" s="37"/>
      <c r="Y17" s="75">
        <f t="shared" si="0"/>
        <v>0</v>
      </c>
    </row>
    <row r="18" spans="1:25" ht="17.45" customHeight="1" x14ac:dyDescent="0.15">
      <c r="A18" s="36"/>
      <c r="B18" s="37"/>
      <c r="C18" s="106"/>
      <c r="D18" s="106"/>
      <c r="E18" s="76" t="e">
        <f t="shared" si="1"/>
        <v>#DIV/0!</v>
      </c>
      <c r="F18" s="119"/>
      <c r="G18" s="40"/>
      <c r="H18" s="119"/>
      <c r="I18" s="39"/>
      <c r="J18" s="121">
        <f t="shared" si="2"/>
        <v>0</v>
      </c>
      <c r="K18" s="107">
        <f t="shared" si="3"/>
        <v>0</v>
      </c>
      <c r="L18" s="123">
        <f t="shared" si="4"/>
        <v>0</v>
      </c>
      <c r="M18" s="110"/>
      <c r="N18" s="38"/>
      <c r="O18" s="38"/>
      <c r="P18" s="41"/>
      <c r="Q18" s="38"/>
      <c r="R18" s="39"/>
      <c r="S18" s="42"/>
      <c r="T18" s="39"/>
      <c r="U18" s="39"/>
      <c r="V18" s="43"/>
      <c r="W18" s="43"/>
      <c r="X18" s="37"/>
      <c r="Y18" s="130">
        <f t="shared" si="0"/>
        <v>0</v>
      </c>
    </row>
    <row r="19" spans="1:25" ht="17.45" customHeight="1" x14ac:dyDescent="0.15">
      <c r="A19" s="36"/>
      <c r="B19" s="37"/>
      <c r="C19" s="106"/>
      <c r="D19" s="106"/>
      <c r="E19" s="76" t="e">
        <f t="shared" si="1"/>
        <v>#DIV/0!</v>
      </c>
      <c r="F19" s="119"/>
      <c r="G19" s="40"/>
      <c r="H19" s="119"/>
      <c r="I19" s="39"/>
      <c r="J19" s="121">
        <f t="shared" si="2"/>
        <v>0</v>
      </c>
      <c r="K19" s="107">
        <f t="shared" si="3"/>
        <v>0</v>
      </c>
      <c r="L19" s="123">
        <f t="shared" si="4"/>
        <v>0</v>
      </c>
      <c r="M19" s="110"/>
      <c r="N19" s="38"/>
      <c r="O19" s="38"/>
      <c r="P19" s="41"/>
      <c r="Q19" s="38"/>
      <c r="R19" s="39"/>
      <c r="S19" s="42"/>
      <c r="T19" s="39"/>
      <c r="U19" s="39"/>
      <c r="V19" s="43"/>
      <c r="W19" s="43"/>
      <c r="X19" s="37"/>
      <c r="Y19" s="130">
        <f t="shared" si="0"/>
        <v>0</v>
      </c>
    </row>
    <row r="20" spans="1:25" ht="17.45" customHeight="1" x14ac:dyDescent="0.15">
      <c r="A20" s="36"/>
      <c r="B20" s="37"/>
      <c r="C20" s="106"/>
      <c r="D20" s="106"/>
      <c r="E20" s="76" t="e">
        <f t="shared" si="1"/>
        <v>#DIV/0!</v>
      </c>
      <c r="F20" s="119"/>
      <c r="G20" s="40"/>
      <c r="H20" s="119"/>
      <c r="I20" s="39"/>
      <c r="J20" s="121">
        <f t="shared" si="2"/>
        <v>0</v>
      </c>
      <c r="K20" s="107">
        <f t="shared" si="3"/>
        <v>0</v>
      </c>
      <c r="L20" s="123">
        <f t="shared" si="4"/>
        <v>0</v>
      </c>
      <c r="M20" s="110"/>
      <c r="N20" s="38"/>
      <c r="O20" s="38"/>
      <c r="P20" s="41"/>
      <c r="Q20" s="38"/>
      <c r="R20" s="39"/>
      <c r="S20" s="42"/>
      <c r="T20" s="39"/>
      <c r="U20" s="39"/>
      <c r="V20" s="43"/>
      <c r="W20" s="43"/>
      <c r="X20" s="37"/>
      <c r="Y20" s="130">
        <f t="shared" si="0"/>
        <v>0</v>
      </c>
    </row>
    <row r="21" spans="1:25" ht="17.45" customHeight="1" x14ac:dyDescent="0.15">
      <c r="A21" s="36"/>
      <c r="B21" s="37"/>
      <c r="C21" s="106"/>
      <c r="D21" s="106"/>
      <c r="E21" s="76" t="e">
        <f t="shared" si="1"/>
        <v>#DIV/0!</v>
      </c>
      <c r="F21" s="119"/>
      <c r="G21" s="40"/>
      <c r="H21" s="119"/>
      <c r="I21" s="39"/>
      <c r="J21" s="121">
        <f t="shared" si="2"/>
        <v>0</v>
      </c>
      <c r="K21" s="107">
        <f t="shared" si="3"/>
        <v>0</v>
      </c>
      <c r="L21" s="123">
        <f t="shared" si="4"/>
        <v>0</v>
      </c>
      <c r="M21" s="110"/>
      <c r="N21" s="38"/>
      <c r="O21" s="38"/>
      <c r="P21" s="41"/>
      <c r="Q21" s="38"/>
      <c r="R21" s="39"/>
      <c r="S21" s="42"/>
      <c r="T21" s="39"/>
      <c r="U21" s="39"/>
      <c r="V21" s="43"/>
      <c r="W21" s="43"/>
      <c r="X21" s="37"/>
      <c r="Y21" s="130">
        <f t="shared" si="0"/>
        <v>0</v>
      </c>
    </row>
    <row r="22" spans="1:25" ht="17.45" customHeight="1" x14ac:dyDescent="0.15">
      <c r="A22" s="36"/>
      <c r="B22" s="37"/>
      <c r="C22" s="106"/>
      <c r="D22" s="106"/>
      <c r="E22" s="76" t="e">
        <f t="shared" si="1"/>
        <v>#DIV/0!</v>
      </c>
      <c r="F22" s="119"/>
      <c r="G22" s="40"/>
      <c r="H22" s="119"/>
      <c r="I22" s="39"/>
      <c r="J22" s="121">
        <f t="shared" si="2"/>
        <v>0</v>
      </c>
      <c r="K22" s="107">
        <f t="shared" si="3"/>
        <v>0</v>
      </c>
      <c r="L22" s="123">
        <f t="shared" si="4"/>
        <v>0</v>
      </c>
      <c r="M22" s="110"/>
      <c r="N22" s="38"/>
      <c r="O22" s="38"/>
      <c r="P22" s="41"/>
      <c r="Q22" s="41"/>
      <c r="R22" s="39"/>
      <c r="S22" s="42"/>
      <c r="T22" s="39"/>
      <c r="U22" s="39"/>
      <c r="V22" s="43"/>
      <c r="W22" s="43"/>
      <c r="X22" s="37"/>
      <c r="Y22" s="130">
        <f t="shared" si="0"/>
        <v>0</v>
      </c>
    </row>
    <row r="23" spans="1:25" ht="17.45" customHeight="1" x14ac:dyDescent="0.15">
      <c r="A23" s="36"/>
      <c r="B23" s="37"/>
      <c r="C23" s="106"/>
      <c r="D23" s="106"/>
      <c r="E23" s="76" t="e">
        <f t="shared" si="1"/>
        <v>#DIV/0!</v>
      </c>
      <c r="F23" s="119"/>
      <c r="G23" s="40"/>
      <c r="H23" s="119"/>
      <c r="I23" s="39"/>
      <c r="J23" s="121">
        <f t="shared" si="2"/>
        <v>0</v>
      </c>
      <c r="K23" s="107">
        <f t="shared" si="3"/>
        <v>0</v>
      </c>
      <c r="L23" s="123">
        <f t="shared" si="4"/>
        <v>0</v>
      </c>
      <c r="M23" s="110"/>
      <c r="N23" s="38"/>
      <c r="O23" s="38"/>
      <c r="P23" s="41"/>
      <c r="Q23" s="38"/>
      <c r="R23" s="39"/>
      <c r="S23" s="42"/>
      <c r="T23" s="39"/>
      <c r="U23" s="39"/>
      <c r="V23" s="43"/>
      <c r="W23" s="43"/>
      <c r="X23" s="37"/>
      <c r="Y23" s="130">
        <f t="shared" si="0"/>
        <v>0</v>
      </c>
    </row>
    <row r="24" spans="1:25" ht="17.45" customHeight="1" x14ac:dyDescent="0.15">
      <c r="A24" s="36"/>
      <c r="B24" s="37"/>
      <c r="C24" s="106"/>
      <c r="D24" s="106"/>
      <c r="E24" s="76" t="e">
        <f t="shared" si="1"/>
        <v>#DIV/0!</v>
      </c>
      <c r="F24" s="119"/>
      <c r="G24" s="40"/>
      <c r="H24" s="119"/>
      <c r="I24" s="39"/>
      <c r="J24" s="121">
        <f t="shared" si="2"/>
        <v>0</v>
      </c>
      <c r="K24" s="107">
        <f t="shared" si="3"/>
        <v>0</v>
      </c>
      <c r="L24" s="123">
        <f t="shared" si="4"/>
        <v>0</v>
      </c>
      <c r="M24" s="110"/>
      <c r="N24" s="38"/>
      <c r="O24" s="38"/>
      <c r="P24" s="41"/>
      <c r="Q24" s="41"/>
      <c r="R24" s="39"/>
      <c r="S24" s="42"/>
      <c r="T24" s="39"/>
      <c r="U24" s="39"/>
      <c r="V24" s="43"/>
      <c r="W24" s="43"/>
      <c r="X24" s="37"/>
      <c r="Y24" s="130">
        <f t="shared" si="0"/>
        <v>0</v>
      </c>
    </row>
    <row r="25" spans="1:25" ht="17.45" customHeight="1" x14ac:dyDescent="0.15">
      <c r="A25" s="36"/>
      <c r="B25" s="37"/>
      <c r="C25" s="106"/>
      <c r="D25" s="106"/>
      <c r="E25" s="76" t="e">
        <f t="shared" si="1"/>
        <v>#DIV/0!</v>
      </c>
      <c r="F25" s="119"/>
      <c r="G25" s="40"/>
      <c r="H25" s="119"/>
      <c r="I25" s="39"/>
      <c r="J25" s="121">
        <f t="shared" si="2"/>
        <v>0</v>
      </c>
      <c r="K25" s="107">
        <f t="shared" si="3"/>
        <v>0</v>
      </c>
      <c r="L25" s="123">
        <f t="shared" si="4"/>
        <v>0</v>
      </c>
      <c r="M25" s="110"/>
      <c r="N25" s="38"/>
      <c r="O25" s="38"/>
      <c r="P25" s="41"/>
      <c r="Q25" s="41"/>
      <c r="R25" s="39"/>
      <c r="S25" s="46"/>
      <c r="T25" s="47"/>
      <c r="U25" s="47"/>
      <c r="V25" s="43"/>
      <c r="W25" s="43"/>
      <c r="X25" s="37"/>
      <c r="Y25" s="45"/>
    </row>
    <row r="26" spans="1:25" ht="17.45" customHeight="1" x14ac:dyDescent="0.15">
      <c r="A26" s="36"/>
      <c r="B26" s="37"/>
      <c r="C26" s="106"/>
      <c r="D26" s="106"/>
      <c r="E26" s="76" t="e">
        <f t="shared" si="1"/>
        <v>#DIV/0!</v>
      </c>
      <c r="F26" s="119"/>
      <c r="G26" s="40"/>
      <c r="H26" s="119"/>
      <c r="I26" s="39"/>
      <c r="J26" s="121">
        <f t="shared" si="2"/>
        <v>0</v>
      </c>
      <c r="K26" s="107">
        <f t="shared" si="3"/>
        <v>0</v>
      </c>
      <c r="L26" s="123">
        <f t="shared" si="4"/>
        <v>0</v>
      </c>
      <c r="M26" s="110"/>
      <c r="N26" s="38"/>
      <c r="O26" s="38"/>
      <c r="P26" s="41"/>
      <c r="Q26" s="41"/>
      <c r="R26" s="39"/>
      <c r="S26" s="42"/>
      <c r="T26" s="39"/>
      <c r="U26" s="39"/>
      <c r="V26" s="43"/>
      <c r="W26" s="43"/>
      <c r="X26" s="37"/>
      <c r="Y26" s="45"/>
    </row>
    <row r="27" spans="1:25" ht="17.45" customHeight="1" x14ac:dyDescent="0.15">
      <c r="A27" s="36"/>
      <c r="B27" s="37"/>
      <c r="C27" s="106"/>
      <c r="D27" s="106"/>
      <c r="E27" s="76" t="e">
        <f t="shared" si="1"/>
        <v>#DIV/0!</v>
      </c>
      <c r="F27" s="119"/>
      <c r="G27" s="40"/>
      <c r="H27" s="119"/>
      <c r="I27" s="39"/>
      <c r="J27" s="121">
        <f t="shared" si="2"/>
        <v>0</v>
      </c>
      <c r="K27" s="107">
        <f t="shared" si="3"/>
        <v>0</v>
      </c>
      <c r="L27" s="123">
        <f t="shared" si="4"/>
        <v>0</v>
      </c>
      <c r="M27" s="110"/>
      <c r="N27" s="38"/>
      <c r="O27" s="38"/>
      <c r="P27" s="41"/>
      <c r="Q27" s="41"/>
      <c r="R27" s="39"/>
      <c r="S27" s="42"/>
      <c r="T27" s="39"/>
      <c r="U27" s="39"/>
      <c r="V27" s="43"/>
      <c r="W27" s="43"/>
      <c r="X27" s="37"/>
      <c r="Y27" s="45"/>
    </row>
    <row r="28" spans="1:25" ht="17.45" customHeight="1" x14ac:dyDescent="0.15">
      <c r="A28" s="36"/>
      <c r="B28" s="37"/>
      <c r="C28" s="106"/>
      <c r="D28" s="106"/>
      <c r="E28" s="76" t="e">
        <f t="shared" si="1"/>
        <v>#DIV/0!</v>
      </c>
      <c r="F28" s="119"/>
      <c r="G28" s="40"/>
      <c r="H28" s="119"/>
      <c r="I28" s="39"/>
      <c r="J28" s="121">
        <f t="shared" si="2"/>
        <v>0</v>
      </c>
      <c r="K28" s="107">
        <f t="shared" si="3"/>
        <v>0</v>
      </c>
      <c r="L28" s="123">
        <f t="shared" si="4"/>
        <v>0</v>
      </c>
      <c r="M28" s="110"/>
      <c r="N28" s="38"/>
      <c r="O28" s="38"/>
      <c r="P28" s="41"/>
      <c r="Q28" s="41"/>
      <c r="R28" s="39"/>
      <c r="S28" s="42"/>
      <c r="T28" s="39"/>
      <c r="U28" s="39"/>
      <c r="V28" s="43"/>
      <c r="W28" s="43"/>
      <c r="X28" s="37"/>
      <c r="Y28" s="45"/>
    </row>
    <row r="29" spans="1:25" ht="17.45" customHeight="1" x14ac:dyDescent="0.15">
      <c r="A29" s="36"/>
      <c r="B29" s="37"/>
      <c r="C29" s="106"/>
      <c r="D29" s="106"/>
      <c r="E29" s="76" t="e">
        <f t="shared" si="1"/>
        <v>#DIV/0!</v>
      </c>
      <c r="F29" s="119"/>
      <c r="G29" s="40"/>
      <c r="H29" s="119"/>
      <c r="I29" s="39"/>
      <c r="J29" s="121">
        <f t="shared" si="2"/>
        <v>0</v>
      </c>
      <c r="K29" s="107">
        <f t="shared" si="3"/>
        <v>0</v>
      </c>
      <c r="L29" s="123">
        <f t="shared" si="4"/>
        <v>0</v>
      </c>
      <c r="M29" s="110"/>
      <c r="N29" s="38"/>
      <c r="O29" s="38"/>
      <c r="P29" s="41"/>
      <c r="Q29" s="41"/>
      <c r="R29" s="39"/>
      <c r="S29" s="48"/>
      <c r="T29" s="49"/>
      <c r="U29" s="49"/>
      <c r="V29" s="43"/>
      <c r="W29" s="43"/>
      <c r="X29" s="37"/>
      <c r="Y29" s="45"/>
    </row>
    <row r="30" spans="1:25" ht="17.45" customHeight="1" x14ac:dyDescent="0.15">
      <c r="A30" s="36"/>
      <c r="B30" s="37"/>
      <c r="C30" s="106"/>
      <c r="D30" s="106"/>
      <c r="E30" s="76" t="e">
        <f t="shared" si="1"/>
        <v>#DIV/0!</v>
      </c>
      <c r="F30" s="119"/>
      <c r="G30" s="40"/>
      <c r="H30" s="119"/>
      <c r="I30" s="39"/>
      <c r="J30" s="121">
        <f t="shared" si="2"/>
        <v>0</v>
      </c>
      <c r="K30" s="107">
        <f t="shared" si="3"/>
        <v>0</v>
      </c>
      <c r="L30" s="123">
        <f t="shared" si="4"/>
        <v>0</v>
      </c>
      <c r="M30" s="110"/>
      <c r="N30" s="38"/>
      <c r="O30" s="38"/>
      <c r="P30" s="41"/>
      <c r="Q30" s="41"/>
      <c r="R30" s="39"/>
      <c r="S30" s="48"/>
      <c r="T30" s="49"/>
      <c r="U30" s="49"/>
      <c r="V30" s="43"/>
      <c r="W30" s="43"/>
      <c r="X30" s="37"/>
      <c r="Y30" s="45"/>
    </row>
    <row r="31" spans="1:25" ht="17.45" customHeight="1" x14ac:dyDescent="0.15">
      <c r="A31" s="36"/>
      <c r="B31" s="37"/>
      <c r="C31" s="106"/>
      <c r="D31" s="106"/>
      <c r="E31" s="76" t="e">
        <f t="shared" si="1"/>
        <v>#DIV/0!</v>
      </c>
      <c r="F31" s="119"/>
      <c r="G31" s="40"/>
      <c r="H31" s="119"/>
      <c r="I31" s="39"/>
      <c r="J31" s="121">
        <f t="shared" si="2"/>
        <v>0</v>
      </c>
      <c r="K31" s="107">
        <f t="shared" si="3"/>
        <v>0</v>
      </c>
      <c r="L31" s="123">
        <f t="shared" si="4"/>
        <v>0</v>
      </c>
      <c r="M31" s="110"/>
      <c r="N31" s="38"/>
      <c r="O31" s="38"/>
      <c r="P31" s="41"/>
      <c r="Q31" s="41"/>
      <c r="R31" s="39"/>
      <c r="S31" s="48"/>
      <c r="T31" s="49"/>
      <c r="U31" s="49"/>
      <c r="V31" s="43"/>
      <c r="W31" s="43"/>
      <c r="X31" s="37"/>
      <c r="Y31" s="45"/>
    </row>
    <row r="32" spans="1:25" ht="17.45" customHeight="1" x14ac:dyDescent="0.15">
      <c r="A32" s="38" t="s">
        <v>10</v>
      </c>
      <c r="B32" s="37"/>
      <c r="C32" s="93">
        <f>SUM(C8:C31)</f>
        <v>0</v>
      </c>
      <c r="D32" s="93">
        <f>SUM(D8:D31)</f>
        <v>0</v>
      </c>
      <c r="E32" s="50"/>
      <c r="F32" s="118"/>
      <c r="G32" s="50"/>
      <c r="H32" s="118"/>
      <c r="I32" s="92">
        <f>SUM(I8:I31)</f>
        <v>0</v>
      </c>
      <c r="J32" s="122">
        <f>SUM(J8:J31)</f>
        <v>0</v>
      </c>
      <c r="K32" s="74">
        <f>K31</f>
        <v>0</v>
      </c>
      <c r="L32" s="123">
        <f>L31</f>
        <v>0</v>
      </c>
      <c r="M32" s="111"/>
      <c r="N32" s="51"/>
      <c r="O32" s="44"/>
      <c r="P32" s="77">
        <f t="shared" ref="P32:U32" si="5">SUM(P8:P31)</f>
        <v>0</v>
      </c>
      <c r="Q32" s="77">
        <f t="shared" si="5"/>
        <v>0</v>
      </c>
      <c r="R32" s="80">
        <f t="shared" si="5"/>
        <v>0</v>
      </c>
      <c r="S32" s="78">
        <f t="shared" si="5"/>
        <v>0</v>
      </c>
      <c r="T32" s="79">
        <f t="shared" si="5"/>
        <v>0</v>
      </c>
      <c r="U32" s="79">
        <f t="shared" si="5"/>
        <v>0</v>
      </c>
      <c r="V32" s="52"/>
      <c r="W32" s="52"/>
      <c r="X32" s="37"/>
      <c r="Y32" s="75">
        <f>SUM(Y8:Y31)</f>
        <v>0</v>
      </c>
    </row>
    <row r="33" spans="1:23" ht="16.5" customHeight="1" x14ac:dyDescent="0.15">
      <c r="A33" s="53"/>
      <c r="B33" s="53"/>
      <c r="C33" s="53"/>
      <c r="D33" s="54"/>
      <c r="E33" s="56"/>
      <c r="F33" s="56"/>
      <c r="G33" s="56"/>
      <c r="H33" s="56"/>
      <c r="I33" s="57"/>
      <c r="J33" s="55"/>
      <c r="K33" s="58"/>
      <c r="L33" s="58"/>
      <c r="M33" s="58"/>
      <c r="N33" s="54"/>
      <c r="O33" s="53"/>
      <c r="P33" s="53"/>
      <c r="Q33" s="53"/>
      <c r="R33" s="94">
        <f>Q32+R32</f>
        <v>0</v>
      </c>
      <c r="S33" s="95"/>
      <c r="T33" s="95"/>
      <c r="U33" s="96">
        <f>T32+U32</f>
        <v>0</v>
      </c>
      <c r="V33" s="59"/>
      <c r="W33" s="64"/>
    </row>
    <row r="34" spans="1:23" ht="18" customHeight="1" x14ac:dyDescent="0.15">
      <c r="A34" s="60"/>
      <c r="B34" s="60"/>
      <c r="C34" s="60"/>
      <c r="D34" s="61"/>
      <c r="E34" s="62"/>
      <c r="F34" s="62"/>
      <c r="G34" s="62"/>
      <c r="H34" s="62"/>
      <c r="I34" s="89" t="s">
        <v>39</v>
      </c>
      <c r="J34" s="90" t="s">
        <v>40</v>
      </c>
      <c r="K34" s="62"/>
      <c r="L34" s="62"/>
      <c r="M34" s="62"/>
      <c r="N34" s="60"/>
      <c r="O34" s="138" t="s">
        <v>21</v>
      </c>
      <c r="P34" s="138"/>
      <c r="Q34" s="139"/>
      <c r="R34" s="97">
        <f>R4+P32-R33</f>
        <v>0</v>
      </c>
      <c r="S34" s="98"/>
      <c r="T34" s="99"/>
      <c r="U34" s="92">
        <f>S4+S32-U33</f>
        <v>0</v>
      </c>
      <c r="V34" s="64"/>
      <c r="W34" s="64"/>
    </row>
    <row r="35" spans="1:23" ht="16.5" customHeight="1" x14ac:dyDescent="0.15">
      <c r="A35" s="60"/>
      <c r="B35" s="60"/>
      <c r="C35" s="60"/>
      <c r="D35" s="61"/>
      <c r="E35" s="62"/>
      <c r="F35" s="62"/>
      <c r="G35" s="62"/>
      <c r="H35" s="65" t="s">
        <v>6</v>
      </c>
      <c r="I35" s="81">
        <f>SUMIF($N$8:$N$31,H35,$I$8:$I$31)</f>
        <v>0</v>
      </c>
      <c r="J35" s="91">
        <f>SUMIF($N$8:$N$31,H35,$J$8:$J$31)</f>
        <v>0</v>
      </c>
      <c r="K35" s="62"/>
      <c r="L35" s="62"/>
      <c r="M35" s="62"/>
      <c r="N35" s="61"/>
      <c r="O35" s="60"/>
      <c r="P35" s="60"/>
      <c r="Q35" s="60"/>
      <c r="R35" s="85" t="s">
        <v>23</v>
      </c>
      <c r="S35" s="63"/>
      <c r="T35" s="66"/>
      <c r="U35" s="86" t="s">
        <v>53</v>
      </c>
      <c r="V35" s="64"/>
      <c r="W35" s="64"/>
    </row>
    <row r="36" spans="1:23" ht="16.5" customHeight="1" x14ac:dyDescent="0.15">
      <c r="A36" s="67"/>
      <c r="B36" s="67"/>
      <c r="C36" s="67"/>
      <c r="D36" s="68"/>
      <c r="E36" s="69"/>
      <c r="F36" s="69"/>
      <c r="G36" s="69"/>
      <c r="H36" s="67" t="s">
        <v>9</v>
      </c>
      <c r="I36" s="82">
        <f>SUM('4:9'!I35)</f>
        <v>0</v>
      </c>
      <c r="J36" s="91">
        <f>SUM('4:9'!J35)</f>
        <v>0</v>
      </c>
      <c r="K36" s="70"/>
      <c r="L36" s="70"/>
      <c r="M36" s="70"/>
      <c r="N36" s="60"/>
      <c r="O36" s="138" t="s">
        <v>22</v>
      </c>
      <c r="P36" s="138"/>
      <c r="Q36" s="139"/>
      <c r="R36" s="100">
        <f>SUM('4:9'!R33)</f>
        <v>0</v>
      </c>
      <c r="S36" s="98"/>
      <c r="T36" s="101"/>
      <c r="U36" s="102">
        <f>SUM('4:9'!U33)</f>
        <v>0</v>
      </c>
      <c r="V36" s="72"/>
      <c r="W36" s="72"/>
    </row>
    <row r="37" spans="1:23" ht="17.45" customHeight="1" x14ac:dyDescent="0.15">
      <c r="A37" s="67"/>
      <c r="B37" s="67"/>
      <c r="C37" s="67"/>
      <c r="D37" s="68"/>
      <c r="E37" s="69"/>
      <c r="F37" s="69"/>
      <c r="G37" s="69"/>
      <c r="H37" s="67"/>
      <c r="I37" s="67"/>
      <c r="J37" s="73"/>
      <c r="K37" s="70"/>
      <c r="L37" s="70"/>
      <c r="M37" s="70"/>
      <c r="N37" s="61"/>
      <c r="O37" s="67"/>
      <c r="P37" s="67"/>
      <c r="Q37" s="67"/>
      <c r="R37" s="67"/>
      <c r="S37" s="71"/>
      <c r="T37" s="71"/>
      <c r="U37" s="71"/>
      <c r="V37" s="64"/>
      <c r="W37" s="64"/>
    </row>
    <row r="38" spans="1:23" ht="17.45" customHeight="1" x14ac:dyDescent="0.15">
      <c r="A38" s="67"/>
      <c r="B38" s="67"/>
      <c r="C38" s="67"/>
      <c r="D38" s="68"/>
      <c r="E38" s="69"/>
      <c r="F38" s="69"/>
      <c r="G38" s="69"/>
      <c r="H38" s="67"/>
      <c r="I38" s="67"/>
      <c r="J38" s="73"/>
      <c r="K38" s="70"/>
      <c r="L38" s="70"/>
      <c r="M38" s="70"/>
      <c r="N38" s="61"/>
      <c r="O38" s="67"/>
      <c r="P38" s="67"/>
      <c r="Q38" s="67"/>
      <c r="R38" s="67"/>
      <c r="S38" s="71"/>
      <c r="T38" s="71"/>
      <c r="U38" s="71"/>
      <c r="V38" s="72"/>
      <c r="W38" s="72"/>
    </row>
  </sheetData>
  <sheetProtection sheet="1" objects="1" scenarios="1"/>
  <mergeCells count="24">
    <mergeCell ref="O34:Q34"/>
    <mergeCell ref="O36:Q36"/>
    <mergeCell ref="P6:R6"/>
    <mergeCell ref="S6:U6"/>
    <mergeCell ref="V6:V7"/>
    <mergeCell ref="W6:W7"/>
    <mergeCell ref="X6:X7"/>
    <mergeCell ref="Y6:Y7"/>
    <mergeCell ref="G6:J6"/>
    <mergeCell ref="K6:K7"/>
    <mergeCell ref="L6:L7"/>
    <mergeCell ref="M6:M7"/>
    <mergeCell ref="N6:N7"/>
    <mergeCell ref="O6:O7"/>
    <mergeCell ref="P2:Q4"/>
    <mergeCell ref="R2:R3"/>
    <mergeCell ref="S2:S3"/>
    <mergeCell ref="T2:T3"/>
    <mergeCell ref="A6:A7"/>
    <mergeCell ref="B6:B7"/>
    <mergeCell ref="C6:C7"/>
    <mergeCell ref="D6:D7"/>
    <mergeCell ref="E6:E7"/>
    <mergeCell ref="F6:F7"/>
  </mergeCells>
  <phoneticPr fontId="1"/>
  <conditionalFormatting sqref="E8:F31">
    <cfRule type="expression" dxfId="12" priority="6" stopIfTrue="1">
      <formula>ISERROR(E8)</formula>
    </cfRule>
  </conditionalFormatting>
  <conditionalFormatting sqref="E8:F31">
    <cfRule type="expression" dxfId="11" priority="5" stopIfTrue="1">
      <formula>ISERROR(E8)</formula>
    </cfRule>
  </conditionalFormatting>
  <conditionalFormatting sqref="J8:J31">
    <cfRule type="cellIs" dxfId="10" priority="4" stopIfTrue="1" operator="equal">
      <formula>0</formula>
    </cfRule>
  </conditionalFormatting>
  <conditionalFormatting sqref="K9:L24 K26:L31">
    <cfRule type="cellIs" dxfId="9" priority="3" stopIfTrue="1" operator="equal">
      <formula>K8</formula>
    </cfRule>
  </conditionalFormatting>
  <conditionalFormatting sqref="E9:E31">
    <cfRule type="cellIs" dxfId="8" priority="2" operator="equal">
      <formula>0</formula>
    </cfRule>
  </conditionalFormatting>
  <conditionalFormatting sqref="K25:L25">
    <cfRule type="cellIs" dxfId="7" priority="1" stopIfTrue="1" operator="equal">
      <formula>K24</formula>
    </cfRule>
  </conditionalFormatting>
  <dataValidations count="2">
    <dataValidation imeMode="halfAlpha" allowBlank="1" showInputMessage="1" showErrorMessage="1" sqref="A8:A31 H8:I31 C8:D31 P8:U31" xr:uid="{00000000-0002-0000-0500-000000000000}"/>
    <dataValidation imeMode="hiragana" allowBlank="1" showInputMessage="1" showErrorMessage="1" sqref="V32:V38 H2:N2 W6:W38 V6:V7 M8:M32 G8:G31 N8:O31" xr:uid="{00000000-0002-0000-0500-000001000000}"/>
  </dataValidations>
  <printOptions horizontalCentered="1" verticalCentered="1"/>
  <pageMargins left="0" right="0" top="0" bottom="0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8"/>
  <sheetViews>
    <sheetView topLeftCell="A22" zoomScaleNormal="100" workbookViewId="0">
      <selection activeCell="W38" sqref="W38"/>
    </sheetView>
  </sheetViews>
  <sheetFormatPr defaultColWidth="9" defaultRowHeight="13.5" x14ac:dyDescent="0.15"/>
  <cols>
    <col min="1" max="2" width="7.125" style="18" customWidth="1"/>
    <col min="3" max="4" width="5.875" style="18" customWidth="1"/>
    <col min="5" max="6" width="5.375" style="18" customWidth="1"/>
    <col min="7" max="9" width="5.125" style="18" customWidth="1"/>
    <col min="10" max="10" width="5.375" style="18" customWidth="1"/>
    <col min="11" max="12" width="7.625" style="18" customWidth="1"/>
    <col min="13" max="13" width="6.5" style="18" customWidth="1"/>
    <col min="14" max="14" width="5" style="18" customWidth="1"/>
    <col min="15" max="15" width="6.5" style="18" customWidth="1"/>
    <col min="16" max="21" width="3.625" style="18" customWidth="1"/>
    <col min="22" max="23" width="8.125" style="18" customWidth="1"/>
    <col min="24" max="24" width="7.125" style="18" customWidth="1"/>
    <col min="25" max="25" width="6.625" style="18" customWidth="1"/>
    <col min="26" max="16384" width="9" style="18"/>
  </cols>
  <sheetData>
    <row r="1" spans="1:27" ht="15" customHeight="1" x14ac:dyDescent="0.15">
      <c r="A1" s="16" t="s">
        <v>34</v>
      </c>
      <c r="B1" s="16"/>
      <c r="C1" s="16"/>
      <c r="D1" s="16"/>
      <c r="E1" s="17"/>
      <c r="F1" s="17"/>
      <c r="G1" s="17"/>
      <c r="I1" s="19"/>
      <c r="J1" s="19"/>
      <c r="N1" s="19"/>
      <c r="O1" s="19"/>
      <c r="P1" s="131" t="str">
        <f>'4'!P1</f>
        <v>Ｒ  年度(Ｒ  年4月1日～Ｒ  年3月31日)</v>
      </c>
      <c r="Q1" s="19"/>
      <c r="R1" s="17"/>
    </row>
    <row r="2" spans="1:27" ht="16.5" customHeight="1" x14ac:dyDescent="0.15">
      <c r="A2" s="125" t="s">
        <v>25</v>
      </c>
      <c r="B2" s="87" t="s">
        <v>35</v>
      </c>
      <c r="C2" s="103"/>
      <c r="D2" s="104"/>
      <c r="F2" s="22" t="s">
        <v>24</v>
      </c>
      <c r="G2" s="21"/>
      <c r="H2" s="136">
        <f>'4'!H2</f>
        <v>0</v>
      </c>
      <c r="I2" s="88"/>
      <c r="J2" s="88"/>
      <c r="K2" s="88"/>
      <c r="L2" s="88"/>
      <c r="M2" s="117"/>
      <c r="N2" s="117"/>
      <c r="O2" s="23"/>
      <c r="P2" s="152" t="s">
        <v>52</v>
      </c>
      <c r="Q2" s="152"/>
      <c r="R2" s="155" t="s">
        <v>23</v>
      </c>
      <c r="S2" s="155" t="s">
        <v>37</v>
      </c>
      <c r="T2" s="155"/>
      <c r="U2" s="24"/>
    </row>
    <row r="3" spans="1:27" ht="13.5" customHeight="1" x14ac:dyDescent="0.15">
      <c r="A3" s="25"/>
      <c r="B3" s="25"/>
      <c r="C3" s="17"/>
      <c r="D3" s="17"/>
      <c r="E3" s="17"/>
      <c r="F3" s="17"/>
      <c r="G3" s="21"/>
      <c r="H3" s="21"/>
      <c r="I3" s="21"/>
      <c r="J3" s="21"/>
      <c r="K3" s="113" t="s">
        <v>48</v>
      </c>
      <c r="L3" s="114" t="s">
        <v>49</v>
      </c>
      <c r="M3" s="17"/>
      <c r="N3" s="17"/>
      <c r="O3" s="23"/>
      <c r="P3" s="153"/>
      <c r="Q3" s="153"/>
      <c r="R3" s="157"/>
      <c r="S3" s="157"/>
      <c r="T3" s="156"/>
      <c r="U3" s="24"/>
    </row>
    <row r="4" spans="1:27" ht="16.5" customHeight="1" x14ac:dyDescent="0.15">
      <c r="A4" s="26"/>
      <c r="B4" s="26"/>
      <c r="C4" s="26"/>
      <c r="D4" s="26"/>
      <c r="E4" s="17"/>
      <c r="F4" s="27"/>
      <c r="G4" s="115" t="s">
        <v>51</v>
      </c>
      <c r="H4" s="28"/>
      <c r="I4" s="29"/>
      <c r="J4" s="30"/>
      <c r="K4" s="132">
        <f>'9'!K31</f>
        <v>0</v>
      </c>
      <c r="L4" s="133">
        <f>'9'!L31</f>
        <v>0</v>
      </c>
      <c r="M4" s="112"/>
      <c r="N4" s="17"/>
      <c r="O4" s="23"/>
      <c r="P4" s="154"/>
      <c r="Q4" s="154"/>
      <c r="R4" s="134">
        <f>'9'!R34</f>
        <v>0</v>
      </c>
      <c r="S4" s="134">
        <f>'9'!U34</f>
        <v>0</v>
      </c>
      <c r="T4" s="32"/>
      <c r="U4" s="33"/>
    </row>
    <row r="5" spans="1:27" ht="6.75" customHeight="1" x14ac:dyDescent="0.15">
      <c r="A5" s="17"/>
      <c r="B5" s="17"/>
      <c r="C5" s="17"/>
      <c r="D5" s="17"/>
      <c r="E5" s="17"/>
      <c r="F5" s="17"/>
      <c r="G5" s="25"/>
      <c r="H5" s="25"/>
      <c r="I5" s="25"/>
      <c r="J5" s="25"/>
      <c r="K5" s="25"/>
      <c r="L5" s="17"/>
      <c r="M5" s="17"/>
      <c r="N5" s="17"/>
      <c r="O5" s="34"/>
      <c r="P5" s="34"/>
      <c r="Q5" s="34"/>
      <c r="R5" s="17"/>
    </row>
    <row r="6" spans="1:27" ht="25.5" customHeight="1" x14ac:dyDescent="0.15">
      <c r="A6" s="140" t="s">
        <v>31</v>
      </c>
      <c r="B6" s="144" t="s">
        <v>30</v>
      </c>
      <c r="C6" s="141" t="s">
        <v>41</v>
      </c>
      <c r="D6" s="141" t="s">
        <v>7</v>
      </c>
      <c r="E6" s="140" t="s">
        <v>0</v>
      </c>
      <c r="F6" s="141" t="s">
        <v>50</v>
      </c>
      <c r="G6" s="140" t="s">
        <v>27</v>
      </c>
      <c r="H6" s="140"/>
      <c r="I6" s="140"/>
      <c r="J6" s="140"/>
      <c r="K6" s="140" t="s">
        <v>5</v>
      </c>
      <c r="L6" s="140" t="s">
        <v>44</v>
      </c>
      <c r="M6" s="141" t="s">
        <v>26</v>
      </c>
      <c r="N6" s="141" t="s">
        <v>29</v>
      </c>
      <c r="O6" s="143" t="s">
        <v>28</v>
      </c>
      <c r="P6" s="147" t="s">
        <v>15</v>
      </c>
      <c r="Q6" s="147"/>
      <c r="R6" s="147"/>
      <c r="S6" s="148" t="s">
        <v>36</v>
      </c>
      <c r="T6" s="148"/>
      <c r="U6" s="148"/>
      <c r="V6" s="145" t="s">
        <v>38</v>
      </c>
      <c r="W6" s="149" t="s">
        <v>47</v>
      </c>
      <c r="X6" s="144" t="s">
        <v>30</v>
      </c>
      <c r="Y6" s="144" t="s">
        <v>8</v>
      </c>
      <c r="Z6" s="140" t="s">
        <v>12</v>
      </c>
      <c r="AA6" s="140" t="s">
        <v>13</v>
      </c>
    </row>
    <row r="7" spans="1:27" ht="24.75" customHeight="1" x14ac:dyDescent="0.15">
      <c r="A7" s="140"/>
      <c r="B7" s="144"/>
      <c r="C7" s="142"/>
      <c r="D7" s="151"/>
      <c r="E7" s="141"/>
      <c r="F7" s="142"/>
      <c r="G7" s="127" t="s">
        <v>1</v>
      </c>
      <c r="H7" s="127" t="s">
        <v>2</v>
      </c>
      <c r="I7" s="127" t="s">
        <v>3</v>
      </c>
      <c r="J7" s="126" t="s">
        <v>4</v>
      </c>
      <c r="K7" s="140"/>
      <c r="L7" s="140"/>
      <c r="M7" s="142"/>
      <c r="N7" s="142"/>
      <c r="O7" s="143"/>
      <c r="P7" s="128" t="s">
        <v>16</v>
      </c>
      <c r="Q7" s="128" t="s">
        <v>17</v>
      </c>
      <c r="R7" s="128" t="s">
        <v>18</v>
      </c>
      <c r="S7" s="35" t="s">
        <v>16</v>
      </c>
      <c r="T7" s="35" t="s">
        <v>17</v>
      </c>
      <c r="U7" s="35" t="s">
        <v>18</v>
      </c>
      <c r="V7" s="146"/>
      <c r="W7" s="150"/>
      <c r="X7" s="144"/>
      <c r="Y7" s="144"/>
      <c r="Z7" s="140"/>
      <c r="AA7" s="140"/>
    </row>
    <row r="8" spans="1:27" ht="17.45" customHeight="1" x14ac:dyDescent="0.15">
      <c r="A8" s="36"/>
      <c r="B8" s="37"/>
      <c r="C8" s="105"/>
      <c r="D8" s="105"/>
      <c r="E8" s="76" t="e">
        <f>$F8/$D8*100</f>
        <v>#DIV/0!</v>
      </c>
      <c r="F8" s="119"/>
      <c r="G8" s="40"/>
      <c r="H8" s="119"/>
      <c r="I8" s="39"/>
      <c r="J8" s="120">
        <f>H8*I8</f>
        <v>0</v>
      </c>
      <c r="K8" s="107">
        <f>K4+C8-D8</f>
        <v>0</v>
      </c>
      <c r="L8" s="123">
        <f>L4+F8-SUMIF(G8,"精米",J8)</f>
        <v>0</v>
      </c>
      <c r="M8" s="110"/>
      <c r="N8" s="38"/>
      <c r="O8" s="38"/>
      <c r="P8" s="41"/>
      <c r="Q8" s="41"/>
      <c r="R8" s="39"/>
      <c r="S8" s="42"/>
      <c r="T8" s="39"/>
      <c r="U8" s="39"/>
      <c r="V8" s="43"/>
      <c r="W8" s="43"/>
      <c r="X8" s="109"/>
      <c r="Y8" s="75">
        <f t="shared" ref="Y8:Y23" si="0">SUMIF($B$8:$B$31,X8,$D$8:$D$31)</f>
        <v>0</v>
      </c>
      <c r="Z8" s="75">
        <f>SUM('4:3'!$Y8)</f>
        <v>0</v>
      </c>
      <c r="AA8" s="75">
        <f>SUM(ロット別在庫量!D4-Z8)</f>
        <v>0</v>
      </c>
    </row>
    <row r="9" spans="1:27" ht="17.45" customHeight="1" x14ac:dyDescent="0.15">
      <c r="A9" s="36"/>
      <c r="B9" s="37"/>
      <c r="C9" s="105"/>
      <c r="D9" s="105"/>
      <c r="E9" s="76" t="e">
        <f t="shared" ref="E9:E31" si="1">$F9/$D9*100</f>
        <v>#DIV/0!</v>
      </c>
      <c r="F9" s="119"/>
      <c r="G9" s="40"/>
      <c r="H9" s="119"/>
      <c r="I9" s="39"/>
      <c r="J9" s="120">
        <f t="shared" ref="J9:J31" si="2">H9*I9</f>
        <v>0</v>
      </c>
      <c r="K9" s="107">
        <f t="shared" ref="K9:K31" si="3">K8+C9-D9</f>
        <v>0</v>
      </c>
      <c r="L9" s="123">
        <f>L8+F9-SUMIF(G9,"精米",J9)</f>
        <v>0</v>
      </c>
      <c r="M9" s="110"/>
      <c r="N9" s="38"/>
      <c r="O9" s="38"/>
      <c r="P9" s="41"/>
      <c r="Q9" s="41"/>
      <c r="R9" s="39"/>
      <c r="S9" s="42"/>
      <c r="T9" s="39"/>
      <c r="U9" s="39"/>
      <c r="V9" s="43"/>
      <c r="W9" s="43"/>
      <c r="X9" s="109"/>
      <c r="Y9" s="75">
        <f t="shared" si="0"/>
        <v>0</v>
      </c>
      <c r="Z9" s="75">
        <f>SUM('4:3'!$Y9)</f>
        <v>0</v>
      </c>
      <c r="AA9" s="75">
        <f>SUM(ロット別在庫量!D5-Z9)</f>
        <v>0</v>
      </c>
    </row>
    <row r="10" spans="1:27" ht="17.45" customHeight="1" x14ac:dyDescent="0.15">
      <c r="A10" s="36"/>
      <c r="B10" s="37"/>
      <c r="C10" s="105"/>
      <c r="D10" s="105"/>
      <c r="E10" s="76" t="e">
        <f t="shared" si="1"/>
        <v>#DIV/0!</v>
      </c>
      <c r="F10" s="119"/>
      <c r="G10" s="38"/>
      <c r="H10" s="119"/>
      <c r="I10" s="39"/>
      <c r="J10" s="120">
        <f t="shared" si="2"/>
        <v>0</v>
      </c>
      <c r="K10" s="107">
        <f t="shared" si="3"/>
        <v>0</v>
      </c>
      <c r="L10" s="123">
        <f t="shared" ref="L10:L31" si="4">L9+F10-SUMIF(G10,"精米",J10)</f>
        <v>0</v>
      </c>
      <c r="M10" s="110"/>
      <c r="N10" s="38"/>
      <c r="O10" s="38"/>
      <c r="P10" s="41"/>
      <c r="Q10" s="41"/>
      <c r="R10" s="39"/>
      <c r="S10" s="42"/>
      <c r="T10" s="39"/>
      <c r="U10" s="39"/>
      <c r="V10" s="43"/>
      <c r="W10" s="43"/>
      <c r="X10" s="109"/>
      <c r="Y10" s="75">
        <f t="shared" si="0"/>
        <v>0</v>
      </c>
      <c r="Z10" s="75">
        <f>SUM('4:3'!$Y10)</f>
        <v>0</v>
      </c>
      <c r="AA10" s="75">
        <f>SUM(ロット別在庫量!D6-Z10)</f>
        <v>0</v>
      </c>
    </row>
    <row r="11" spans="1:27" ht="17.45" customHeight="1" x14ac:dyDescent="0.15">
      <c r="A11" s="36"/>
      <c r="B11" s="37"/>
      <c r="C11" s="105"/>
      <c r="D11" s="105"/>
      <c r="E11" s="76" t="e">
        <f t="shared" si="1"/>
        <v>#DIV/0!</v>
      </c>
      <c r="F11" s="119"/>
      <c r="G11" s="40"/>
      <c r="H11" s="119"/>
      <c r="I11" s="39"/>
      <c r="J11" s="120">
        <f t="shared" si="2"/>
        <v>0</v>
      </c>
      <c r="K11" s="107">
        <f t="shared" si="3"/>
        <v>0</v>
      </c>
      <c r="L11" s="123">
        <f>L10+F11-SUMIF(G11,"精米",J11)</f>
        <v>0</v>
      </c>
      <c r="M11" s="110"/>
      <c r="N11" s="38"/>
      <c r="O11" s="38"/>
      <c r="P11" s="41"/>
      <c r="Q11" s="41"/>
      <c r="R11" s="39"/>
      <c r="S11" s="42"/>
      <c r="T11" s="39"/>
      <c r="U11" s="39"/>
      <c r="V11" s="43"/>
      <c r="W11" s="43"/>
      <c r="X11" s="109"/>
      <c r="Y11" s="75">
        <f t="shared" si="0"/>
        <v>0</v>
      </c>
      <c r="Z11" s="75">
        <f>SUM('4:3'!$Y11)</f>
        <v>0</v>
      </c>
      <c r="AA11" s="75">
        <f>SUM(ロット別在庫量!D7-Z11)</f>
        <v>0</v>
      </c>
    </row>
    <row r="12" spans="1:27" ht="17.45" customHeight="1" x14ac:dyDescent="0.15">
      <c r="A12" s="36"/>
      <c r="B12" s="37"/>
      <c r="C12" s="105"/>
      <c r="D12" s="105"/>
      <c r="E12" s="76" t="e">
        <f t="shared" si="1"/>
        <v>#DIV/0!</v>
      </c>
      <c r="F12" s="119"/>
      <c r="G12" s="40"/>
      <c r="H12" s="119"/>
      <c r="I12" s="39"/>
      <c r="J12" s="120">
        <f t="shared" si="2"/>
        <v>0</v>
      </c>
      <c r="K12" s="107">
        <f t="shared" si="3"/>
        <v>0</v>
      </c>
      <c r="L12" s="123">
        <f t="shared" si="4"/>
        <v>0</v>
      </c>
      <c r="M12" s="110"/>
      <c r="N12" s="38"/>
      <c r="O12" s="38"/>
      <c r="P12" s="41"/>
      <c r="Q12" s="41"/>
      <c r="R12" s="39"/>
      <c r="S12" s="42"/>
      <c r="T12" s="39"/>
      <c r="U12" s="39"/>
      <c r="V12" s="43"/>
      <c r="W12" s="43"/>
      <c r="X12" s="37"/>
      <c r="Y12" s="75">
        <f t="shared" si="0"/>
        <v>0</v>
      </c>
      <c r="Z12" s="75">
        <f>SUM('4:3'!$Y12)</f>
        <v>0</v>
      </c>
      <c r="AA12" s="75">
        <f>SUM(ロット別在庫量!D8-Z12)</f>
        <v>0</v>
      </c>
    </row>
    <row r="13" spans="1:27" ht="17.45" customHeight="1" x14ac:dyDescent="0.15">
      <c r="A13" s="36"/>
      <c r="B13" s="37"/>
      <c r="C13" s="106"/>
      <c r="D13" s="106"/>
      <c r="E13" s="76" t="e">
        <f t="shared" si="1"/>
        <v>#DIV/0!</v>
      </c>
      <c r="F13" s="129"/>
      <c r="G13" s="40"/>
      <c r="H13" s="119"/>
      <c r="I13" s="39"/>
      <c r="J13" s="121">
        <f t="shared" si="2"/>
        <v>0</v>
      </c>
      <c r="K13" s="107">
        <f t="shared" si="3"/>
        <v>0</v>
      </c>
      <c r="L13" s="123">
        <f>L12+F13-SUMIF(G13,"精米",J13)</f>
        <v>0</v>
      </c>
      <c r="M13" s="110"/>
      <c r="N13" s="38"/>
      <c r="O13" s="38"/>
      <c r="P13" s="41"/>
      <c r="Q13" s="41"/>
      <c r="R13" s="39"/>
      <c r="S13" s="42"/>
      <c r="T13" s="39"/>
      <c r="U13" s="39"/>
      <c r="V13" s="43"/>
      <c r="W13" s="43"/>
      <c r="X13" s="37"/>
      <c r="Y13" s="75">
        <f t="shared" si="0"/>
        <v>0</v>
      </c>
      <c r="Z13" s="75">
        <f>SUM('4:3'!$Y13)</f>
        <v>0</v>
      </c>
      <c r="AA13" s="75">
        <f>SUM(ロット別在庫量!D9-Z13)</f>
        <v>0</v>
      </c>
    </row>
    <row r="14" spans="1:27" ht="17.45" customHeight="1" x14ac:dyDescent="0.15">
      <c r="A14" s="36"/>
      <c r="B14" s="37"/>
      <c r="C14" s="106"/>
      <c r="D14" s="106"/>
      <c r="E14" s="76" t="e">
        <f t="shared" si="1"/>
        <v>#DIV/0!</v>
      </c>
      <c r="F14" s="119"/>
      <c r="G14" s="40"/>
      <c r="H14" s="119"/>
      <c r="I14" s="39"/>
      <c r="J14" s="121">
        <f t="shared" si="2"/>
        <v>0</v>
      </c>
      <c r="K14" s="107">
        <f t="shared" si="3"/>
        <v>0</v>
      </c>
      <c r="L14" s="123">
        <f t="shared" si="4"/>
        <v>0</v>
      </c>
      <c r="M14" s="110"/>
      <c r="N14" s="38"/>
      <c r="O14" s="38"/>
      <c r="P14" s="41"/>
      <c r="Q14" s="41"/>
      <c r="R14" s="84"/>
      <c r="S14" s="42"/>
      <c r="T14" s="39"/>
      <c r="U14" s="39"/>
      <c r="V14" s="43"/>
      <c r="W14" s="43"/>
      <c r="X14" s="37"/>
      <c r="Y14" s="75">
        <f t="shared" si="0"/>
        <v>0</v>
      </c>
      <c r="Z14" s="75">
        <f>SUM('4:3'!$Y14)</f>
        <v>0</v>
      </c>
      <c r="AA14" s="75">
        <f>SUM(ロット別在庫量!D10-Z14)</f>
        <v>0</v>
      </c>
    </row>
    <row r="15" spans="1:27" ht="17.45" customHeight="1" x14ac:dyDescent="0.15">
      <c r="A15" s="36"/>
      <c r="B15" s="37"/>
      <c r="C15" s="106"/>
      <c r="D15" s="106"/>
      <c r="E15" s="76" t="e">
        <f t="shared" si="1"/>
        <v>#DIV/0!</v>
      </c>
      <c r="F15" s="119"/>
      <c r="G15" s="40"/>
      <c r="H15" s="119"/>
      <c r="I15" s="39"/>
      <c r="J15" s="121">
        <f t="shared" si="2"/>
        <v>0</v>
      </c>
      <c r="K15" s="107">
        <f t="shared" si="3"/>
        <v>0</v>
      </c>
      <c r="L15" s="123">
        <f t="shared" si="4"/>
        <v>0</v>
      </c>
      <c r="M15" s="110"/>
      <c r="N15" s="38"/>
      <c r="O15" s="38"/>
      <c r="P15" s="41"/>
      <c r="Q15" s="41"/>
      <c r="R15" s="39"/>
      <c r="S15" s="42"/>
      <c r="T15" s="39"/>
      <c r="U15" s="39"/>
      <c r="V15" s="43"/>
      <c r="W15" s="43"/>
      <c r="X15" s="37"/>
      <c r="Y15" s="75">
        <f t="shared" si="0"/>
        <v>0</v>
      </c>
      <c r="Z15" s="75">
        <f>SUM('4:3'!$Y15)</f>
        <v>0</v>
      </c>
      <c r="AA15" s="75">
        <f>SUM(ロット別在庫量!D11-Z15)</f>
        <v>0</v>
      </c>
    </row>
    <row r="16" spans="1:27" ht="17.45" customHeight="1" x14ac:dyDescent="0.15">
      <c r="A16" s="36"/>
      <c r="B16" s="37"/>
      <c r="C16" s="106"/>
      <c r="D16" s="106"/>
      <c r="E16" s="76" t="e">
        <f t="shared" si="1"/>
        <v>#DIV/0!</v>
      </c>
      <c r="F16" s="119"/>
      <c r="G16" s="40"/>
      <c r="H16" s="119"/>
      <c r="I16" s="39"/>
      <c r="J16" s="121">
        <f t="shared" si="2"/>
        <v>0</v>
      </c>
      <c r="K16" s="107">
        <f t="shared" si="3"/>
        <v>0</v>
      </c>
      <c r="L16" s="123">
        <f t="shared" si="4"/>
        <v>0</v>
      </c>
      <c r="M16" s="110"/>
      <c r="N16" s="38"/>
      <c r="O16" s="38"/>
      <c r="P16" s="41"/>
      <c r="Q16" s="41"/>
      <c r="R16" s="39"/>
      <c r="S16" s="42"/>
      <c r="T16" s="39"/>
      <c r="U16" s="39"/>
      <c r="V16" s="43"/>
      <c r="W16" s="43"/>
      <c r="X16" s="37"/>
      <c r="Y16" s="75">
        <f t="shared" si="0"/>
        <v>0</v>
      </c>
      <c r="Z16" s="75">
        <f>SUM('4:3'!$Y16)</f>
        <v>0</v>
      </c>
      <c r="AA16" s="75">
        <f>SUM(ロット別在庫量!D12-Z16)</f>
        <v>0</v>
      </c>
    </row>
    <row r="17" spans="1:27" ht="17.45" customHeight="1" x14ac:dyDescent="0.15">
      <c r="A17" s="36"/>
      <c r="B17" s="37"/>
      <c r="C17" s="106"/>
      <c r="D17" s="106"/>
      <c r="E17" s="76" t="e">
        <f t="shared" si="1"/>
        <v>#DIV/0!</v>
      </c>
      <c r="F17" s="119"/>
      <c r="G17" s="40"/>
      <c r="H17" s="119"/>
      <c r="I17" s="39"/>
      <c r="J17" s="121">
        <f t="shared" si="2"/>
        <v>0</v>
      </c>
      <c r="K17" s="107">
        <f t="shared" si="3"/>
        <v>0</v>
      </c>
      <c r="L17" s="123">
        <f t="shared" si="4"/>
        <v>0</v>
      </c>
      <c r="M17" s="110"/>
      <c r="N17" s="38"/>
      <c r="O17" s="38"/>
      <c r="P17" s="41"/>
      <c r="Q17" s="41"/>
      <c r="R17" s="39"/>
      <c r="S17" s="42"/>
      <c r="T17" s="39"/>
      <c r="U17" s="39"/>
      <c r="V17" s="43"/>
      <c r="W17" s="43"/>
      <c r="X17" s="37"/>
      <c r="Y17" s="75">
        <f t="shared" si="0"/>
        <v>0</v>
      </c>
      <c r="Z17" s="75">
        <f>SUM('4:3'!$Y17)</f>
        <v>0</v>
      </c>
      <c r="AA17" s="75">
        <f>SUM(ロット別在庫量!D13-Z17)</f>
        <v>0</v>
      </c>
    </row>
    <row r="18" spans="1:27" ht="17.45" customHeight="1" x14ac:dyDescent="0.15">
      <c r="A18" s="36"/>
      <c r="B18" s="37"/>
      <c r="C18" s="106"/>
      <c r="D18" s="106"/>
      <c r="E18" s="76" t="e">
        <f t="shared" si="1"/>
        <v>#DIV/0!</v>
      </c>
      <c r="F18" s="119"/>
      <c r="G18" s="40"/>
      <c r="H18" s="119"/>
      <c r="I18" s="39"/>
      <c r="J18" s="121">
        <f t="shared" si="2"/>
        <v>0</v>
      </c>
      <c r="K18" s="107">
        <f t="shared" si="3"/>
        <v>0</v>
      </c>
      <c r="L18" s="123">
        <f t="shared" si="4"/>
        <v>0</v>
      </c>
      <c r="M18" s="110"/>
      <c r="N18" s="38"/>
      <c r="O18" s="38"/>
      <c r="P18" s="41"/>
      <c r="Q18" s="38"/>
      <c r="R18" s="39"/>
      <c r="S18" s="42"/>
      <c r="T18" s="39"/>
      <c r="U18" s="39"/>
      <c r="V18" s="43"/>
      <c r="W18" s="43"/>
      <c r="X18" s="37"/>
      <c r="Y18" s="75">
        <f t="shared" si="0"/>
        <v>0</v>
      </c>
      <c r="Z18" s="75">
        <f>SUM('4:3'!$Y18)</f>
        <v>0</v>
      </c>
      <c r="AA18" s="75">
        <f>SUM(ロット別在庫量!D14-Z18)</f>
        <v>0</v>
      </c>
    </row>
    <row r="19" spans="1:27" ht="17.45" customHeight="1" x14ac:dyDescent="0.15">
      <c r="A19" s="36"/>
      <c r="B19" s="37"/>
      <c r="C19" s="106"/>
      <c r="D19" s="106"/>
      <c r="E19" s="76" t="e">
        <f t="shared" si="1"/>
        <v>#DIV/0!</v>
      </c>
      <c r="F19" s="119"/>
      <c r="G19" s="40"/>
      <c r="H19" s="119"/>
      <c r="I19" s="39"/>
      <c r="J19" s="121">
        <f t="shared" si="2"/>
        <v>0</v>
      </c>
      <c r="K19" s="107">
        <f t="shared" si="3"/>
        <v>0</v>
      </c>
      <c r="L19" s="123">
        <f t="shared" si="4"/>
        <v>0</v>
      </c>
      <c r="M19" s="110"/>
      <c r="N19" s="38"/>
      <c r="O19" s="38"/>
      <c r="P19" s="41"/>
      <c r="Q19" s="38"/>
      <c r="R19" s="39"/>
      <c r="S19" s="42"/>
      <c r="T19" s="39"/>
      <c r="U19" s="39"/>
      <c r="V19" s="43"/>
      <c r="W19" s="43"/>
      <c r="X19" s="37"/>
      <c r="Y19" s="75">
        <f t="shared" si="0"/>
        <v>0</v>
      </c>
      <c r="Z19" s="75">
        <f>SUM('4:3'!$Y19)</f>
        <v>0</v>
      </c>
      <c r="AA19" s="75">
        <f>SUM(ロット別在庫量!D15-Z19)</f>
        <v>0</v>
      </c>
    </row>
    <row r="20" spans="1:27" ht="17.45" customHeight="1" x14ac:dyDescent="0.15">
      <c r="A20" s="36"/>
      <c r="B20" s="37"/>
      <c r="C20" s="106"/>
      <c r="D20" s="106"/>
      <c r="E20" s="76" t="e">
        <f t="shared" si="1"/>
        <v>#DIV/0!</v>
      </c>
      <c r="F20" s="119"/>
      <c r="G20" s="40"/>
      <c r="H20" s="119"/>
      <c r="I20" s="39"/>
      <c r="J20" s="121">
        <f t="shared" si="2"/>
        <v>0</v>
      </c>
      <c r="K20" s="107">
        <f t="shared" si="3"/>
        <v>0</v>
      </c>
      <c r="L20" s="123">
        <f t="shared" si="4"/>
        <v>0</v>
      </c>
      <c r="M20" s="110"/>
      <c r="N20" s="38"/>
      <c r="O20" s="38"/>
      <c r="P20" s="41"/>
      <c r="Q20" s="38"/>
      <c r="R20" s="39"/>
      <c r="S20" s="42"/>
      <c r="T20" s="39"/>
      <c r="U20" s="39"/>
      <c r="V20" s="43"/>
      <c r="W20" s="43"/>
      <c r="X20" s="37"/>
      <c r="Y20" s="75">
        <f t="shared" si="0"/>
        <v>0</v>
      </c>
      <c r="Z20" s="75">
        <f>SUM('4:3'!$Y20)</f>
        <v>0</v>
      </c>
      <c r="AA20" s="75">
        <f>SUM(ロット別在庫量!D16-Z20)</f>
        <v>0</v>
      </c>
    </row>
    <row r="21" spans="1:27" ht="17.45" customHeight="1" x14ac:dyDescent="0.15">
      <c r="A21" s="36"/>
      <c r="B21" s="37"/>
      <c r="C21" s="106"/>
      <c r="D21" s="106"/>
      <c r="E21" s="76" t="e">
        <f t="shared" si="1"/>
        <v>#DIV/0!</v>
      </c>
      <c r="F21" s="119"/>
      <c r="G21" s="40"/>
      <c r="H21" s="119"/>
      <c r="I21" s="39"/>
      <c r="J21" s="121">
        <f t="shared" si="2"/>
        <v>0</v>
      </c>
      <c r="K21" s="107">
        <f t="shared" si="3"/>
        <v>0</v>
      </c>
      <c r="L21" s="123">
        <f t="shared" si="4"/>
        <v>0</v>
      </c>
      <c r="M21" s="110"/>
      <c r="N21" s="38"/>
      <c r="O21" s="38"/>
      <c r="P21" s="41"/>
      <c r="Q21" s="38"/>
      <c r="R21" s="39"/>
      <c r="S21" s="42"/>
      <c r="T21" s="39"/>
      <c r="U21" s="39"/>
      <c r="V21" s="43"/>
      <c r="W21" s="43"/>
      <c r="X21" s="37"/>
      <c r="Y21" s="75">
        <f t="shared" si="0"/>
        <v>0</v>
      </c>
      <c r="Z21" s="75">
        <f>SUM('4:3'!$Y21)</f>
        <v>0</v>
      </c>
      <c r="AA21" s="75">
        <f>SUM(ロット別在庫量!D17-Z21)</f>
        <v>0</v>
      </c>
    </row>
    <row r="22" spans="1:27" ht="17.45" customHeight="1" x14ac:dyDescent="0.15">
      <c r="A22" s="36"/>
      <c r="B22" s="37"/>
      <c r="C22" s="106"/>
      <c r="D22" s="106"/>
      <c r="E22" s="76" t="e">
        <f t="shared" si="1"/>
        <v>#DIV/0!</v>
      </c>
      <c r="F22" s="119"/>
      <c r="G22" s="40"/>
      <c r="H22" s="119"/>
      <c r="I22" s="39"/>
      <c r="J22" s="121">
        <f t="shared" si="2"/>
        <v>0</v>
      </c>
      <c r="K22" s="107">
        <f t="shared" si="3"/>
        <v>0</v>
      </c>
      <c r="L22" s="123">
        <f t="shared" si="4"/>
        <v>0</v>
      </c>
      <c r="M22" s="110"/>
      <c r="N22" s="38"/>
      <c r="O22" s="38"/>
      <c r="P22" s="41"/>
      <c r="Q22" s="41"/>
      <c r="R22" s="39"/>
      <c r="S22" s="42"/>
      <c r="T22" s="39"/>
      <c r="U22" s="39"/>
      <c r="V22" s="43"/>
      <c r="W22" s="43"/>
      <c r="X22" s="37"/>
      <c r="Y22" s="75">
        <f t="shared" si="0"/>
        <v>0</v>
      </c>
      <c r="Z22" s="75">
        <f>SUM('4:3'!$Y22)</f>
        <v>0</v>
      </c>
      <c r="AA22" s="75">
        <f>SUM(ロット別在庫量!D18-Z22)</f>
        <v>0</v>
      </c>
    </row>
    <row r="23" spans="1:27" ht="17.45" customHeight="1" x14ac:dyDescent="0.15">
      <c r="A23" s="36"/>
      <c r="B23" s="37"/>
      <c r="C23" s="106"/>
      <c r="D23" s="106"/>
      <c r="E23" s="76" t="e">
        <f t="shared" si="1"/>
        <v>#DIV/0!</v>
      </c>
      <c r="F23" s="119"/>
      <c r="G23" s="40"/>
      <c r="H23" s="119"/>
      <c r="I23" s="39"/>
      <c r="J23" s="121">
        <f t="shared" si="2"/>
        <v>0</v>
      </c>
      <c r="K23" s="107">
        <f t="shared" si="3"/>
        <v>0</v>
      </c>
      <c r="L23" s="123">
        <f t="shared" si="4"/>
        <v>0</v>
      </c>
      <c r="M23" s="110"/>
      <c r="N23" s="38"/>
      <c r="O23" s="38"/>
      <c r="P23" s="41"/>
      <c r="Q23" s="38"/>
      <c r="R23" s="39"/>
      <c r="S23" s="42"/>
      <c r="T23" s="39"/>
      <c r="U23" s="39"/>
      <c r="V23" s="43"/>
      <c r="W23" s="43"/>
      <c r="X23" s="37"/>
      <c r="Y23" s="75">
        <f t="shared" si="0"/>
        <v>0</v>
      </c>
      <c r="Z23" s="75">
        <f>SUM('4:3'!$Y23)</f>
        <v>0</v>
      </c>
      <c r="AA23" s="75">
        <f>SUM(ロット別在庫量!D19-Z23)</f>
        <v>0</v>
      </c>
    </row>
    <row r="24" spans="1:27" ht="17.45" customHeight="1" x14ac:dyDescent="0.15">
      <c r="A24" s="36"/>
      <c r="B24" s="37"/>
      <c r="C24" s="106"/>
      <c r="D24" s="106"/>
      <c r="E24" s="76" t="e">
        <f t="shared" si="1"/>
        <v>#DIV/0!</v>
      </c>
      <c r="F24" s="119"/>
      <c r="G24" s="40"/>
      <c r="H24" s="119"/>
      <c r="I24" s="39"/>
      <c r="J24" s="121">
        <f t="shared" si="2"/>
        <v>0</v>
      </c>
      <c r="K24" s="107">
        <f t="shared" si="3"/>
        <v>0</v>
      </c>
      <c r="L24" s="123">
        <f t="shared" si="4"/>
        <v>0</v>
      </c>
      <c r="M24" s="110"/>
      <c r="N24" s="38"/>
      <c r="O24" s="38"/>
      <c r="P24" s="41"/>
      <c r="Q24" s="41"/>
      <c r="R24" s="39"/>
      <c r="S24" s="42"/>
      <c r="T24" s="39"/>
      <c r="U24" s="39"/>
      <c r="V24" s="43"/>
      <c r="W24" s="43"/>
      <c r="X24" s="37"/>
      <c r="Y24" s="45"/>
      <c r="Z24" s="83"/>
      <c r="AA24" s="83"/>
    </row>
    <row r="25" spans="1:27" ht="17.45" customHeight="1" x14ac:dyDescent="0.15">
      <c r="A25" s="36"/>
      <c r="B25" s="37"/>
      <c r="C25" s="106"/>
      <c r="D25" s="106"/>
      <c r="E25" s="76" t="e">
        <f t="shared" si="1"/>
        <v>#DIV/0!</v>
      </c>
      <c r="F25" s="119"/>
      <c r="G25" s="40"/>
      <c r="H25" s="119"/>
      <c r="I25" s="39"/>
      <c r="J25" s="121">
        <f t="shared" si="2"/>
        <v>0</v>
      </c>
      <c r="K25" s="107">
        <f t="shared" si="3"/>
        <v>0</v>
      </c>
      <c r="L25" s="123">
        <f t="shared" si="4"/>
        <v>0</v>
      </c>
      <c r="M25" s="110"/>
      <c r="N25" s="38"/>
      <c r="O25" s="38"/>
      <c r="P25" s="41"/>
      <c r="Q25" s="41"/>
      <c r="R25" s="39"/>
      <c r="S25" s="46"/>
      <c r="T25" s="47"/>
      <c r="U25" s="47"/>
      <c r="V25" s="43"/>
      <c r="W25" s="43"/>
      <c r="X25" s="37"/>
      <c r="Y25" s="45"/>
      <c r="Z25" s="83"/>
      <c r="AA25" s="83"/>
    </row>
    <row r="26" spans="1:27" ht="17.45" customHeight="1" x14ac:dyDescent="0.15">
      <c r="A26" s="36"/>
      <c r="B26" s="37"/>
      <c r="C26" s="106"/>
      <c r="D26" s="106"/>
      <c r="E26" s="76" t="e">
        <f t="shared" si="1"/>
        <v>#DIV/0!</v>
      </c>
      <c r="F26" s="119"/>
      <c r="G26" s="40"/>
      <c r="H26" s="119"/>
      <c r="I26" s="39"/>
      <c r="J26" s="121">
        <f t="shared" si="2"/>
        <v>0</v>
      </c>
      <c r="K26" s="107">
        <f t="shared" si="3"/>
        <v>0</v>
      </c>
      <c r="L26" s="123">
        <f t="shared" si="4"/>
        <v>0</v>
      </c>
      <c r="M26" s="110"/>
      <c r="N26" s="38"/>
      <c r="O26" s="38"/>
      <c r="P26" s="41"/>
      <c r="Q26" s="41"/>
      <c r="R26" s="39"/>
      <c r="S26" s="42"/>
      <c r="T26" s="39"/>
      <c r="U26" s="39"/>
      <c r="V26" s="43"/>
      <c r="W26" s="43"/>
      <c r="X26" s="37"/>
      <c r="Y26" s="45"/>
      <c r="Z26" s="83"/>
      <c r="AA26" s="83"/>
    </row>
    <row r="27" spans="1:27" ht="17.45" customHeight="1" x14ac:dyDescent="0.15">
      <c r="A27" s="36"/>
      <c r="B27" s="37"/>
      <c r="C27" s="106"/>
      <c r="D27" s="106"/>
      <c r="E27" s="76" t="e">
        <f t="shared" si="1"/>
        <v>#DIV/0!</v>
      </c>
      <c r="F27" s="119"/>
      <c r="G27" s="40"/>
      <c r="H27" s="119"/>
      <c r="I27" s="39"/>
      <c r="J27" s="121">
        <f t="shared" si="2"/>
        <v>0</v>
      </c>
      <c r="K27" s="107">
        <f t="shared" si="3"/>
        <v>0</v>
      </c>
      <c r="L27" s="123">
        <f t="shared" si="4"/>
        <v>0</v>
      </c>
      <c r="M27" s="110"/>
      <c r="N27" s="38"/>
      <c r="O27" s="38"/>
      <c r="P27" s="41"/>
      <c r="Q27" s="41"/>
      <c r="R27" s="39"/>
      <c r="S27" s="42"/>
      <c r="T27" s="39"/>
      <c r="U27" s="39"/>
      <c r="V27" s="43"/>
      <c r="W27" s="43"/>
      <c r="X27" s="37"/>
      <c r="Y27" s="45"/>
      <c r="Z27" s="83"/>
      <c r="AA27" s="83"/>
    </row>
    <row r="28" spans="1:27" ht="17.45" customHeight="1" x14ac:dyDescent="0.15">
      <c r="A28" s="36"/>
      <c r="B28" s="37"/>
      <c r="C28" s="106"/>
      <c r="D28" s="106"/>
      <c r="E28" s="76" t="e">
        <f t="shared" si="1"/>
        <v>#DIV/0!</v>
      </c>
      <c r="F28" s="119"/>
      <c r="G28" s="40"/>
      <c r="H28" s="119"/>
      <c r="I28" s="39"/>
      <c r="J28" s="121">
        <f t="shared" si="2"/>
        <v>0</v>
      </c>
      <c r="K28" s="107">
        <f t="shared" si="3"/>
        <v>0</v>
      </c>
      <c r="L28" s="123">
        <f t="shared" si="4"/>
        <v>0</v>
      </c>
      <c r="M28" s="110"/>
      <c r="N28" s="38"/>
      <c r="O28" s="38"/>
      <c r="P28" s="41"/>
      <c r="Q28" s="41"/>
      <c r="R28" s="39"/>
      <c r="S28" s="42"/>
      <c r="T28" s="39"/>
      <c r="U28" s="39"/>
      <c r="V28" s="43"/>
      <c r="W28" s="43"/>
      <c r="X28" s="37"/>
      <c r="Y28" s="45"/>
      <c r="Z28" s="83"/>
      <c r="AA28" s="83"/>
    </row>
    <row r="29" spans="1:27" ht="17.45" customHeight="1" x14ac:dyDescent="0.15">
      <c r="A29" s="36"/>
      <c r="B29" s="37"/>
      <c r="C29" s="106"/>
      <c r="D29" s="106"/>
      <c r="E29" s="76" t="e">
        <f t="shared" si="1"/>
        <v>#DIV/0!</v>
      </c>
      <c r="F29" s="119"/>
      <c r="G29" s="40"/>
      <c r="H29" s="119"/>
      <c r="I29" s="39"/>
      <c r="J29" s="121">
        <f t="shared" si="2"/>
        <v>0</v>
      </c>
      <c r="K29" s="107">
        <f t="shared" si="3"/>
        <v>0</v>
      </c>
      <c r="L29" s="123">
        <f t="shared" si="4"/>
        <v>0</v>
      </c>
      <c r="M29" s="110"/>
      <c r="N29" s="38"/>
      <c r="O29" s="38"/>
      <c r="P29" s="41"/>
      <c r="Q29" s="41"/>
      <c r="R29" s="39"/>
      <c r="S29" s="48"/>
      <c r="T29" s="49"/>
      <c r="U29" s="49"/>
      <c r="V29" s="43"/>
      <c r="W29" s="43"/>
      <c r="X29" s="37"/>
      <c r="Y29" s="45"/>
      <c r="Z29" s="83"/>
      <c r="AA29" s="83"/>
    </row>
    <row r="30" spans="1:27" ht="17.45" customHeight="1" x14ac:dyDescent="0.15">
      <c r="A30" s="36"/>
      <c r="B30" s="37"/>
      <c r="C30" s="106"/>
      <c r="D30" s="106"/>
      <c r="E30" s="76" t="e">
        <f t="shared" si="1"/>
        <v>#DIV/0!</v>
      </c>
      <c r="F30" s="119"/>
      <c r="G30" s="40"/>
      <c r="H30" s="119"/>
      <c r="I30" s="39"/>
      <c r="J30" s="121">
        <f t="shared" si="2"/>
        <v>0</v>
      </c>
      <c r="K30" s="107">
        <f t="shared" si="3"/>
        <v>0</v>
      </c>
      <c r="L30" s="123">
        <f t="shared" si="4"/>
        <v>0</v>
      </c>
      <c r="M30" s="110"/>
      <c r="N30" s="38"/>
      <c r="O30" s="38"/>
      <c r="P30" s="41"/>
      <c r="Q30" s="41"/>
      <c r="R30" s="39"/>
      <c r="S30" s="48"/>
      <c r="T30" s="49"/>
      <c r="U30" s="49"/>
      <c r="V30" s="43"/>
      <c r="W30" s="43"/>
      <c r="X30" s="37"/>
      <c r="Y30" s="45"/>
      <c r="Z30" s="83"/>
      <c r="AA30" s="83"/>
    </row>
    <row r="31" spans="1:27" ht="17.45" customHeight="1" x14ac:dyDescent="0.15">
      <c r="A31" s="36"/>
      <c r="B31" s="37"/>
      <c r="C31" s="106"/>
      <c r="D31" s="106"/>
      <c r="E31" s="76" t="e">
        <f t="shared" si="1"/>
        <v>#DIV/0!</v>
      </c>
      <c r="F31" s="119"/>
      <c r="G31" s="40"/>
      <c r="H31" s="119"/>
      <c r="I31" s="39"/>
      <c r="J31" s="121">
        <f t="shared" si="2"/>
        <v>0</v>
      </c>
      <c r="K31" s="107">
        <f t="shared" si="3"/>
        <v>0</v>
      </c>
      <c r="L31" s="123">
        <f t="shared" si="4"/>
        <v>0</v>
      </c>
      <c r="M31" s="110"/>
      <c r="N31" s="38"/>
      <c r="O31" s="38"/>
      <c r="P31" s="41"/>
      <c r="Q31" s="41"/>
      <c r="R31" s="39"/>
      <c r="S31" s="48"/>
      <c r="T31" s="49"/>
      <c r="U31" s="49"/>
      <c r="V31" s="43"/>
      <c r="W31" s="43"/>
      <c r="X31" s="37"/>
      <c r="Y31" s="45"/>
      <c r="Z31" s="83"/>
      <c r="AA31" s="83"/>
    </row>
    <row r="32" spans="1:27" ht="17.45" customHeight="1" x14ac:dyDescent="0.15">
      <c r="A32" s="38" t="s">
        <v>10</v>
      </c>
      <c r="B32" s="37"/>
      <c r="C32" s="93">
        <f>SUM(C8:C31)</f>
        <v>0</v>
      </c>
      <c r="D32" s="93">
        <f>SUM(D8:D31)</f>
        <v>0</v>
      </c>
      <c r="E32" s="50"/>
      <c r="F32" s="118"/>
      <c r="G32" s="50"/>
      <c r="H32" s="118"/>
      <c r="I32" s="92">
        <f>SUM(I8:I31)</f>
        <v>0</v>
      </c>
      <c r="J32" s="122">
        <f>SUM(J8:J31)</f>
        <v>0</v>
      </c>
      <c r="K32" s="74">
        <f>K31</f>
        <v>0</v>
      </c>
      <c r="L32" s="123">
        <f>L31</f>
        <v>0</v>
      </c>
      <c r="M32" s="111"/>
      <c r="N32" s="51"/>
      <c r="O32" s="44"/>
      <c r="P32" s="77">
        <f t="shared" ref="P32:U32" si="5">SUM(P8:P31)</f>
        <v>0</v>
      </c>
      <c r="Q32" s="77">
        <f t="shared" si="5"/>
        <v>0</v>
      </c>
      <c r="R32" s="80">
        <f t="shared" si="5"/>
        <v>0</v>
      </c>
      <c r="S32" s="78">
        <f t="shared" si="5"/>
        <v>0</v>
      </c>
      <c r="T32" s="79">
        <f t="shared" si="5"/>
        <v>0</v>
      </c>
      <c r="U32" s="79">
        <f t="shared" si="5"/>
        <v>0</v>
      </c>
      <c r="V32" s="52"/>
      <c r="W32" s="52"/>
      <c r="X32" s="37"/>
      <c r="Y32" s="75">
        <f>SUM(Y8:Y31)</f>
        <v>0</v>
      </c>
      <c r="Z32" s="75">
        <f>SUM(Z8:Z31)</f>
        <v>0</v>
      </c>
      <c r="AA32" s="75">
        <f>SUM(AA8:AA31)</f>
        <v>0</v>
      </c>
    </row>
    <row r="33" spans="1:23" ht="16.5" customHeight="1" x14ac:dyDescent="0.15">
      <c r="A33" s="53"/>
      <c r="B33" s="53"/>
      <c r="C33" s="53"/>
      <c r="D33" s="54"/>
      <c r="E33" s="56"/>
      <c r="F33" s="56"/>
      <c r="G33" s="56"/>
      <c r="H33" s="56"/>
      <c r="I33" s="57"/>
      <c r="J33" s="55"/>
      <c r="K33" s="58"/>
      <c r="L33" s="58"/>
      <c r="M33" s="58"/>
      <c r="N33" s="54"/>
      <c r="O33" s="53"/>
      <c r="P33" s="53"/>
      <c r="Q33" s="53"/>
      <c r="R33" s="94">
        <f>Q32+R32</f>
        <v>0</v>
      </c>
      <c r="S33" s="95"/>
      <c r="T33" s="95"/>
      <c r="U33" s="96">
        <f>T32+U32</f>
        <v>0</v>
      </c>
      <c r="V33" s="59"/>
      <c r="W33" s="64"/>
    </row>
    <row r="34" spans="1:23" ht="18" customHeight="1" x14ac:dyDescent="0.15">
      <c r="A34" s="60"/>
      <c r="B34" s="60"/>
      <c r="C34" s="60"/>
      <c r="D34" s="61"/>
      <c r="E34" s="62"/>
      <c r="F34" s="62"/>
      <c r="G34" s="62"/>
      <c r="H34" s="62"/>
      <c r="I34" s="89" t="s">
        <v>39</v>
      </c>
      <c r="J34" s="90" t="s">
        <v>40</v>
      </c>
      <c r="K34" s="62"/>
      <c r="L34" s="62"/>
      <c r="M34" s="62"/>
      <c r="N34" s="60"/>
      <c r="O34" s="138" t="s">
        <v>21</v>
      </c>
      <c r="P34" s="138"/>
      <c r="Q34" s="139"/>
      <c r="R34" s="97">
        <f>R4+P32-R33</f>
        <v>0</v>
      </c>
      <c r="S34" s="98"/>
      <c r="T34" s="99"/>
      <c r="U34" s="92">
        <f>S4+S32-U33</f>
        <v>0</v>
      </c>
      <c r="V34" s="64"/>
      <c r="W34" s="64"/>
    </row>
    <row r="35" spans="1:23" ht="16.5" customHeight="1" x14ac:dyDescent="0.15">
      <c r="A35" s="60"/>
      <c r="B35" s="60"/>
      <c r="C35" s="60"/>
      <c r="D35" s="61"/>
      <c r="E35" s="62"/>
      <c r="F35" s="62"/>
      <c r="G35" s="62"/>
      <c r="H35" s="65" t="s">
        <v>6</v>
      </c>
      <c r="I35" s="81">
        <f>SUMIF($N$8:$N$31,H35,$I$8:$I$31)</f>
        <v>0</v>
      </c>
      <c r="J35" s="91">
        <f>SUMIF($N$8:$N$31,H35,$J$8:$J$31)</f>
        <v>0</v>
      </c>
      <c r="K35" s="62"/>
      <c r="L35" s="62"/>
      <c r="M35" s="62"/>
      <c r="N35" s="61"/>
      <c r="O35" s="60"/>
      <c r="P35" s="60"/>
      <c r="Q35" s="60"/>
      <c r="R35" s="85" t="s">
        <v>23</v>
      </c>
      <c r="S35" s="63"/>
      <c r="T35" s="66"/>
      <c r="U35" s="86" t="s">
        <v>53</v>
      </c>
      <c r="V35" s="64"/>
      <c r="W35" s="64"/>
    </row>
    <row r="36" spans="1:23" ht="16.5" customHeight="1" x14ac:dyDescent="0.15">
      <c r="A36" s="67"/>
      <c r="B36" s="67"/>
      <c r="C36" s="67"/>
      <c r="D36" s="68"/>
      <c r="E36" s="69"/>
      <c r="F36" s="69"/>
      <c r="G36" s="69"/>
      <c r="H36" s="67" t="s">
        <v>9</v>
      </c>
      <c r="I36" s="82">
        <f>SUM('4:3'!I35)</f>
        <v>0</v>
      </c>
      <c r="J36" s="91">
        <f>SUM('4:3'!J35)</f>
        <v>0</v>
      </c>
      <c r="K36" s="70"/>
      <c r="L36" s="70"/>
      <c r="M36" s="70"/>
      <c r="N36" s="60"/>
      <c r="O36" s="138" t="s">
        <v>22</v>
      </c>
      <c r="P36" s="138"/>
      <c r="Q36" s="139"/>
      <c r="R36" s="100">
        <f>SUM('4:3'!R33)</f>
        <v>0</v>
      </c>
      <c r="S36" s="98"/>
      <c r="T36" s="101"/>
      <c r="U36" s="102">
        <f>SUM('4:3'!U33)</f>
        <v>0</v>
      </c>
      <c r="V36" s="72"/>
      <c r="W36" s="72"/>
    </row>
    <row r="37" spans="1:23" ht="17.45" customHeight="1" x14ac:dyDescent="0.15">
      <c r="A37" s="67"/>
      <c r="B37" s="67"/>
      <c r="C37" s="67"/>
      <c r="D37" s="68"/>
      <c r="E37" s="69"/>
      <c r="F37" s="69"/>
      <c r="G37" s="69"/>
      <c r="H37" s="67"/>
      <c r="I37" s="67"/>
      <c r="J37" s="73"/>
      <c r="K37" s="70"/>
      <c r="L37" s="70"/>
      <c r="M37" s="70"/>
      <c r="N37" s="61"/>
      <c r="O37" s="67"/>
      <c r="P37" s="67"/>
      <c r="Q37" s="67"/>
      <c r="R37" s="67"/>
      <c r="S37" s="71"/>
      <c r="T37" s="71"/>
      <c r="U37" s="71"/>
      <c r="V37" s="64"/>
      <c r="W37" s="64"/>
    </row>
    <row r="38" spans="1:23" ht="17.45" customHeight="1" x14ac:dyDescent="0.15">
      <c r="A38" s="67"/>
      <c r="B38" s="67"/>
      <c r="C38" s="67"/>
      <c r="D38" s="68"/>
      <c r="E38" s="69"/>
      <c r="F38" s="69"/>
      <c r="G38" s="69"/>
      <c r="H38" s="67"/>
      <c r="I38" s="67"/>
      <c r="J38" s="73"/>
      <c r="K38" s="70"/>
      <c r="L38" s="70"/>
      <c r="M38" s="70"/>
      <c r="N38" s="61"/>
      <c r="O38" s="67"/>
      <c r="P38" s="67"/>
      <c r="Q38" s="67"/>
      <c r="R38" s="67"/>
      <c r="S38" s="71"/>
      <c r="T38" s="71"/>
      <c r="U38" s="71"/>
      <c r="V38" s="72"/>
      <c r="W38" s="72"/>
    </row>
  </sheetData>
  <sheetProtection sheet="1" objects="1" scenarios="1"/>
  <mergeCells count="26">
    <mergeCell ref="P2:Q4"/>
    <mergeCell ref="R2:R3"/>
    <mergeCell ref="S2:S3"/>
    <mergeCell ref="T2:T3"/>
    <mergeCell ref="A6:A7"/>
    <mergeCell ref="B6:B7"/>
    <mergeCell ref="C6:C7"/>
    <mergeCell ref="D6:D7"/>
    <mergeCell ref="E6:E7"/>
    <mergeCell ref="F6:F7"/>
    <mergeCell ref="G6:J6"/>
    <mergeCell ref="K6:K7"/>
    <mergeCell ref="L6:L7"/>
    <mergeCell ref="M6:M7"/>
    <mergeCell ref="N6:N7"/>
    <mergeCell ref="O34:Q34"/>
    <mergeCell ref="O36:Q36"/>
    <mergeCell ref="Z6:Z7"/>
    <mergeCell ref="AA6:AA7"/>
    <mergeCell ref="P6:R6"/>
    <mergeCell ref="S6:U6"/>
    <mergeCell ref="V6:V7"/>
    <mergeCell ref="W6:W7"/>
    <mergeCell ref="X6:X7"/>
    <mergeCell ref="Y6:Y7"/>
    <mergeCell ref="O6:O7"/>
  </mergeCells>
  <phoneticPr fontId="1"/>
  <conditionalFormatting sqref="E8:F31">
    <cfRule type="expression" dxfId="6" priority="6" stopIfTrue="1">
      <formula>ISERROR(E8)</formula>
    </cfRule>
  </conditionalFormatting>
  <conditionalFormatting sqref="E8:F31">
    <cfRule type="expression" dxfId="5" priority="5" stopIfTrue="1">
      <formula>ISERROR(E8)</formula>
    </cfRule>
  </conditionalFormatting>
  <conditionalFormatting sqref="J8:J31">
    <cfRule type="cellIs" dxfId="4" priority="4" stopIfTrue="1" operator="equal">
      <formula>0</formula>
    </cfRule>
  </conditionalFormatting>
  <conditionalFormatting sqref="K9:L24 K26:L31">
    <cfRule type="cellIs" dxfId="3" priority="3" stopIfTrue="1" operator="equal">
      <formula>K8</formula>
    </cfRule>
  </conditionalFormatting>
  <conditionalFormatting sqref="E9:E31">
    <cfRule type="cellIs" dxfId="2" priority="2" operator="equal">
      <formula>0</formula>
    </cfRule>
  </conditionalFormatting>
  <conditionalFormatting sqref="K25:L25">
    <cfRule type="cellIs" dxfId="1" priority="1" stopIfTrue="1" operator="equal">
      <formula>K24</formula>
    </cfRule>
  </conditionalFormatting>
  <dataValidations count="2">
    <dataValidation imeMode="halfAlpha" allowBlank="1" showInputMessage="1" showErrorMessage="1" sqref="A8:A31 H8:I31 C8:D31 P8:U31" xr:uid="{00000000-0002-0000-0600-000000000000}"/>
    <dataValidation imeMode="hiragana" allowBlank="1" showInputMessage="1" showErrorMessage="1" sqref="V32:V38 H2:N2 W6:W38 V6:V7 M8:M32 G8:G31 N8:O31" xr:uid="{00000000-0002-0000-0600-000001000000}"/>
  </dataValidations>
  <printOptions horizontalCentered="1" verticalCentered="1"/>
  <pageMargins left="0" right="0" top="0" bottom="0" header="0.51181102362204722" footer="0.51181102362204722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26"/>
  <sheetViews>
    <sheetView zoomScaleNormal="100" workbookViewId="0">
      <selection activeCell="A4" sqref="A4"/>
    </sheetView>
  </sheetViews>
  <sheetFormatPr defaultColWidth="9" defaultRowHeight="13.5" x14ac:dyDescent="0.15"/>
  <cols>
    <col min="1" max="1" width="14.5" style="1" customWidth="1"/>
    <col min="2" max="2" width="11.125" style="1" customWidth="1"/>
    <col min="3" max="3" width="14.625" style="1" customWidth="1"/>
    <col min="4" max="4" width="14.125" style="1" customWidth="1"/>
    <col min="5" max="5" width="63.875" style="1" customWidth="1"/>
    <col min="6" max="16384" width="9" style="1"/>
  </cols>
  <sheetData>
    <row r="1" spans="1:7" ht="20.25" customHeight="1" x14ac:dyDescent="0.15">
      <c r="B1" s="12" t="s">
        <v>20</v>
      </c>
      <c r="C1" s="15">
        <f>'4'!H2</f>
        <v>0</v>
      </c>
      <c r="D1" s="14"/>
      <c r="E1" s="4"/>
      <c r="F1" s="13"/>
      <c r="G1" s="13"/>
    </row>
    <row r="2" spans="1:7" ht="12" customHeight="1" x14ac:dyDescent="0.15"/>
    <row r="3" spans="1:7" ht="39.75" customHeight="1" x14ac:dyDescent="0.15">
      <c r="A3" s="10" t="s">
        <v>42</v>
      </c>
      <c r="B3" s="9" t="s">
        <v>19</v>
      </c>
      <c r="C3" s="10" t="s">
        <v>32</v>
      </c>
      <c r="D3" s="10" t="s">
        <v>33</v>
      </c>
      <c r="E3" s="9" t="s">
        <v>43</v>
      </c>
    </row>
    <row r="4" spans="1:7" ht="24.95" customHeight="1" x14ac:dyDescent="0.15">
      <c r="A4" s="8" t="s">
        <v>55</v>
      </c>
      <c r="B4" s="108"/>
      <c r="C4" s="7"/>
      <c r="D4" s="11"/>
      <c r="E4" s="135"/>
    </row>
    <row r="5" spans="1:7" ht="24.95" customHeight="1" x14ac:dyDescent="0.15">
      <c r="A5" s="8" t="s">
        <v>55</v>
      </c>
      <c r="B5" s="108"/>
      <c r="C5" s="7"/>
      <c r="D5" s="11"/>
      <c r="E5" s="135"/>
    </row>
    <row r="6" spans="1:7" ht="24.95" customHeight="1" x14ac:dyDescent="0.15">
      <c r="A6" s="8" t="s">
        <v>55</v>
      </c>
      <c r="B6" s="108"/>
      <c r="C6" s="7"/>
      <c r="D6" s="11"/>
      <c r="E6" s="135"/>
    </row>
    <row r="7" spans="1:7" ht="24.95" customHeight="1" x14ac:dyDescent="0.15">
      <c r="A7" s="8" t="s">
        <v>55</v>
      </c>
      <c r="B7" s="108"/>
      <c r="C7" s="7"/>
      <c r="D7" s="11"/>
      <c r="E7" s="135"/>
    </row>
    <row r="8" spans="1:7" ht="24.95" customHeight="1" x14ac:dyDescent="0.15">
      <c r="A8" s="8"/>
      <c r="B8" s="108"/>
      <c r="C8" s="7"/>
      <c r="D8" s="11"/>
      <c r="E8" s="135"/>
    </row>
    <row r="9" spans="1:7" ht="24.95" customHeight="1" x14ac:dyDescent="0.15">
      <c r="A9" s="8"/>
      <c r="B9" s="108"/>
      <c r="C9" s="7"/>
      <c r="D9" s="11"/>
      <c r="E9" s="135"/>
    </row>
    <row r="10" spans="1:7" ht="24.95" customHeight="1" x14ac:dyDescent="0.15">
      <c r="A10" s="8"/>
      <c r="B10" s="108"/>
      <c r="C10" s="7"/>
      <c r="D10" s="11"/>
      <c r="E10" s="135"/>
    </row>
    <row r="11" spans="1:7" ht="24.95" customHeight="1" x14ac:dyDescent="0.15">
      <c r="A11" s="8"/>
      <c r="B11" s="7"/>
      <c r="C11" s="7"/>
      <c r="D11" s="11"/>
      <c r="E11" s="135"/>
    </row>
    <row r="12" spans="1:7" ht="24.95" customHeight="1" x14ac:dyDescent="0.15">
      <c r="A12" s="8"/>
      <c r="B12" s="7"/>
      <c r="C12" s="7"/>
      <c r="D12" s="11"/>
      <c r="E12" s="135"/>
    </row>
    <row r="13" spans="1:7" ht="24.95" customHeight="1" x14ac:dyDescent="0.15">
      <c r="A13" s="8"/>
      <c r="B13" s="7"/>
      <c r="C13" s="7"/>
      <c r="D13" s="11"/>
      <c r="E13" s="135"/>
    </row>
    <row r="14" spans="1:7" ht="24.95" customHeight="1" x14ac:dyDescent="0.15">
      <c r="A14" s="8"/>
      <c r="B14" s="7"/>
      <c r="C14" s="7"/>
      <c r="D14" s="11"/>
      <c r="E14" s="135"/>
    </row>
    <row r="15" spans="1:7" ht="24.95" customHeight="1" x14ac:dyDescent="0.15">
      <c r="A15" s="8"/>
      <c r="B15" s="7"/>
      <c r="C15" s="7"/>
      <c r="D15" s="11"/>
      <c r="E15" s="135"/>
    </row>
    <row r="16" spans="1:7" ht="24.95" customHeight="1" x14ac:dyDescent="0.15">
      <c r="A16" s="8"/>
      <c r="B16" s="7"/>
      <c r="C16" s="7"/>
      <c r="D16" s="11"/>
      <c r="E16" s="135"/>
    </row>
    <row r="17" spans="1:5" ht="24.95" customHeight="1" x14ac:dyDescent="0.15">
      <c r="A17" s="8"/>
      <c r="B17" s="7"/>
      <c r="C17" s="7"/>
      <c r="D17" s="11"/>
      <c r="E17" s="135"/>
    </row>
    <row r="18" spans="1:5" ht="24.95" customHeight="1" x14ac:dyDescent="0.15">
      <c r="A18" s="8"/>
      <c r="B18" s="7"/>
      <c r="C18" s="7"/>
      <c r="D18" s="11"/>
      <c r="E18" s="135"/>
    </row>
    <row r="19" spans="1:5" ht="24.95" customHeight="1" x14ac:dyDescent="0.15">
      <c r="A19" s="8"/>
      <c r="B19" s="7"/>
      <c r="C19" s="7"/>
      <c r="D19" s="11"/>
      <c r="E19" s="135"/>
    </row>
    <row r="20" spans="1:5" ht="24.95" customHeight="1" x14ac:dyDescent="0.15">
      <c r="A20" s="8"/>
      <c r="B20" s="7"/>
      <c r="C20" s="7"/>
      <c r="D20" s="11"/>
      <c r="E20" s="135"/>
    </row>
    <row r="21" spans="1:5" ht="24.95" customHeight="1" x14ac:dyDescent="0.15">
      <c r="A21" s="8"/>
      <c r="B21" s="7"/>
      <c r="C21" s="7"/>
      <c r="D21" s="11"/>
      <c r="E21" s="135"/>
    </row>
    <row r="22" spans="1:5" ht="24.95" customHeight="1" x14ac:dyDescent="0.15">
      <c r="A22" s="8"/>
      <c r="B22" s="7"/>
      <c r="C22" s="7"/>
      <c r="D22" s="11"/>
      <c r="E22" s="135"/>
    </row>
    <row r="23" spans="1:5" ht="24.95" customHeight="1" x14ac:dyDescent="0.15">
      <c r="A23" s="8"/>
      <c r="B23" s="7"/>
      <c r="C23" s="7"/>
      <c r="D23" s="11"/>
      <c r="E23" s="135"/>
    </row>
    <row r="24" spans="1:5" ht="24.95" customHeight="1" x14ac:dyDescent="0.15">
      <c r="A24" s="3" t="s">
        <v>10</v>
      </c>
      <c r="B24" s="3"/>
      <c r="C24" s="3"/>
      <c r="D24" s="11">
        <f>SUM(D4:D23)</f>
        <v>0</v>
      </c>
      <c r="E24" s="2"/>
    </row>
    <row r="25" spans="1:5" ht="17.45" customHeight="1" x14ac:dyDescent="0.15">
      <c r="A25" s="5"/>
      <c r="B25" s="5"/>
      <c r="C25" s="5"/>
      <c r="D25" s="6"/>
      <c r="E25" s="4"/>
    </row>
    <row r="26" spans="1:5" ht="17.45" customHeight="1" x14ac:dyDescent="0.15">
      <c r="A26" s="5"/>
      <c r="B26" s="5"/>
      <c r="C26" s="5"/>
      <c r="D26" s="6"/>
      <c r="E26" s="4"/>
    </row>
  </sheetData>
  <phoneticPr fontId="2"/>
  <dataValidations count="1">
    <dataValidation imeMode="halfAlpha" allowBlank="1" showInputMessage="1" showErrorMessage="1" sqref="A4:A23" xr:uid="{00000000-0002-0000-0700-000000000000}"/>
  </dataValidations>
  <printOptions horizontalCentered="1" verticalCentered="1"/>
  <pageMargins left="0.39370078740157483" right="0.39370078740157483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4</vt:lpstr>
      <vt:lpstr>5</vt:lpstr>
      <vt:lpstr>6</vt:lpstr>
      <vt:lpstr>7</vt:lpstr>
      <vt:lpstr>8</vt:lpstr>
      <vt:lpstr>9</vt:lpstr>
      <vt:lpstr>3</vt:lpstr>
      <vt:lpstr>ロット別在庫量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2022-09-05T04:22:44Z</cp:lastPrinted>
  <dcterms:created xsi:type="dcterms:W3CDTF">2010-08-30T04:26:37Z</dcterms:created>
  <dcterms:modified xsi:type="dcterms:W3CDTF">2023-05-18T02:34:51Z</dcterms:modified>
</cp:coreProperties>
</file>